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3.BIOLICEY21.000\Desktop\Меню для началки\"/>
    </mc:Choice>
  </mc:AlternateContent>
  <bookViews>
    <workbookView xWindow="0" yWindow="0" windowWidth="14280" windowHeight="69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6" i="1" l="1"/>
  <c r="L53" i="1"/>
  <c r="L61" i="1"/>
  <c r="L70" i="1"/>
  <c r="L77" i="1"/>
  <c r="L86" i="1"/>
  <c r="L94" i="1"/>
  <c r="L104" i="1"/>
  <c r="L112" i="1"/>
  <c r="L44" i="1" l="1"/>
  <c r="L27" i="1"/>
  <c r="L20" i="1"/>
  <c r="L12" i="1"/>
  <c r="G86" i="1" l="1"/>
  <c r="B172" i="1" l="1"/>
  <c r="A172" i="1"/>
  <c r="L171" i="1"/>
  <c r="J171" i="1"/>
  <c r="I171" i="1"/>
  <c r="H171" i="1"/>
  <c r="G171" i="1"/>
  <c r="F171" i="1"/>
  <c r="B165" i="1"/>
  <c r="A165" i="1"/>
  <c r="L164" i="1"/>
  <c r="J164" i="1"/>
  <c r="I164" i="1"/>
  <c r="H164" i="1"/>
  <c r="G164" i="1"/>
  <c r="F164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40" i="1"/>
  <c r="A140" i="1"/>
  <c r="L139" i="1"/>
  <c r="J139" i="1"/>
  <c r="I139" i="1"/>
  <c r="H139" i="1"/>
  <c r="G139" i="1"/>
  <c r="F139" i="1"/>
  <c r="B130" i="1"/>
  <c r="A130" i="1"/>
  <c r="L129" i="1"/>
  <c r="J129" i="1"/>
  <c r="I129" i="1"/>
  <c r="H129" i="1"/>
  <c r="G129" i="1"/>
  <c r="F129" i="1"/>
  <c r="B122" i="1"/>
  <c r="A122" i="1"/>
  <c r="L121" i="1"/>
  <c r="J121" i="1"/>
  <c r="I121" i="1"/>
  <c r="H121" i="1"/>
  <c r="G121" i="1"/>
  <c r="F121" i="1"/>
  <c r="B113" i="1"/>
  <c r="A113" i="1"/>
  <c r="J112" i="1"/>
  <c r="I112" i="1"/>
  <c r="H112" i="1"/>
  <c r="G112" i="1"/>
  <c r="F112" i="1"/>
  <c r="B105" i="1"/>
  <c r="A105" i="1"/>
  <c r="J104" i="1"/>
  <c r="I104" i="1"/>
  <c r="H104" i="1"/>
  <c r="G104" i="1"/>
  <c r="F104" i="1"/>
  <c r="B95" i="1"/>
  <c r="A95" i="1"/>
  <c r="J94" i="1"/>
  <c r="I94" i="1"/>
  <c r="H94" i="1"/>
  <c r="G94" i="1"/>
  <c r="F94" i="1"/>
  <c r="B87" i="1"/>
  <c r="A87" i="1"/>
  <c r="J86" i="1"/>
  <c r="I86" i="1"/>
  <c r="H86" i="1"/>
  <c r="F86" i="1"/>
  <c r="B78" i="1"/>
  <c r="A78" i="1"/>
  <c r="J77" i="1"/>
  <c r="I77" i="1"/>
  <c r="H77" i="1"/>
  <c r="G77" i="1"/>
  <c r="F77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4" i="1"/>
  <c r="A54" i="1"/>
  <c r="J53" i="1"/>
  <c r="I53" i="1"/>
  <c r="H53" i="1"/>
  <c r="G53" i="1"/>
  <c r="F53" i="1"/>
  <c r="B45" i="1"/>
  <c r="A45" i="1"/>
  <c r="J44" i="1"/>
  <c r="I44" i="1"/>
  <c r="H44" i="1"/>
  <c r="G44" i="1"/>
  <c r="F44" i="1"/>
  <c r="B37" i="1"/>
  <c r="A37" i="1"/>
  <c r="J36" i="1"/>
  <c r="I36" i="1"/>
  <c r="H36" i="1"/>
  <c r="G36" i="1"/>
  <c r="F36" i="1"/>
  <c r="B28" i="1"/>
  <c r="A28" i="1"/>
  <c r="J27" i="1"/>
  <c r="I27" i="1"/>
  <c r="H27" i="1"/>
  <c r="G27" i="1"/>
  <c r="F27" i="1"/>
  <c r="B21" i="1"/>
  <c r="A21" i="1"/>
  <c r="J20" i="1"/>
  <c r="I20" i="1"/>
  <c r="H20" i="1"/>
  <c r="G20" i="1"/>
  <c r="F20" i="1"/>
  <c r="B13" i="1"/>
  <c r="A13" i="1"/>
  <c r="J12" i="1"/>
  <c r="I12" i="1"/>
  <c r="H12" i="1"/>
  <c r="G12" i="1"/>
  <c r="F12" i="1"/>
  <c r="L21" i="1" l="1"/>
  <c r="G37" i="1"/>
  <c r="L122" i="1"/>
  <c r="L172" i="1"/>
  <c r="H37" i="1"/>
  <c r="F105" i="1"/>
  <c r="H122" i="1"/>
  <c r="F172" i="1"/>
  <c r="F157" i="1"/>
  <c r="L140" i="1"/>
  <c r="L87" i="1"/>
  <c r="L71" i="1"/>
  <c r="F21" i="1"/>
  <c r="H172" i="1"/>
  <c r="J172" i="1"/>
  <c r="I172" i="1"/>
  <c r="G172" i="1"/>
  <c r="J157" i="1"/>
  <c r="G157" i="1"/>
  <c r="I157" i="1"/>
  <c r="H157" i="1"/>
  <c r="L157" i="1"/>
  <c r="G140" i="1"/>
  <c r="F140" i="1"/>
  <c r="J140" i="1"/>
  <c r="H140" i="1"/>
  <c r="I140" i="1"/>
  <c r="J122" i="1"/>
  <c r="I122" i="1"/>
  <c r="F122" i="1"/>
  <c r="G122" i="1"/>
  <c r="J105" i="1"/>
  <c r="I105" i="1"/>
  <c r="I173" i="1" s="1"/>
  <c r="H105" i="1"/>
  <c r="G105" i="1"/>
  <c r="L105" i="1"/>
  <c r="H87" i="1"/>
  <c r="G87" i="1"/>
  <c r="F87" i="1"/>
  <c r="J87" i="1"/>
  <c r="I87" i="1"/>
  <c r="J71" i="1"/>
  <c r="I71" i="1"/>
  <c r="H71" i="1"/>
  <c r="F71" i="1"/>
  <c r="G71" i="1"/>
  <c r="H54" i="1"/>
  <c r="J54" i="1"/>
  <c r="I54" i="1"/>
  <c r="G54" i="1"/>
  <c r="F54" i="1"/>
  <c r="L54" i="1"/>
  <c r="F37" i="1"/>
  <c r="L37" i="1"/>
  <c r="J37" i="1"/>
  <c r="I37" i="1"/>
  <c r="H21" i="1"/>
  <c r="J21" i="1"/>
  <c r="I21" i="1"/>
  <c r="G21" i="1"/>
  <c r="L173" i="1" l="1"/>
  <c r="G173" i="1"/>
  <c r="H173" i="1"/>
  <c r="F173" i="1"/>
  <c r="J173" i="1"/>
</calcChain>
</file>

<file path=xl/sharedStrings.xml><?xml version="1.0" encoding="utf-8"?>
<sst xmlns="http://schemas.openxmlformats.org/spreadsheetml/2006/main" count="377" uniqueCount="155">
  <si>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</si>
  <si>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</si>
  <si>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</si>
  <si>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</si>
  <si>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</si>
  <si>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</si>
  <si>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</si>
  <si>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</si>
  <si>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</si>
  <si>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</si>
  <si>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</si>
  <si>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</si>
  <si>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</si>
  <si>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</si>
  <si>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</si>
  <si>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</si>
  <si>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</si>
  <si>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</si>
  <si>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</si>
  <si>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</si>
  <si>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</si>
  <si>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</si>
  <si>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</si>
  <si>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</si>
  <si>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</si>
  <si>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</si>
  <si>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</si>
  <si>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</si>
  <si>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</si>
  <si>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</si>
  <si>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</si>
  <si>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</si>
  <si>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</si>
  <si>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</si>
  <si>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</si>
  <si>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</si>
  <si>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</si>
  <si>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</si>
  <si>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Биотехнологический лицей №21</t>
  </si>
  <si>
    <t>Директор</t>
  </si>
  <si>
    <t>Тайлакова И.В.</t>
  </si>
  <si>
    <t>Чай с лимоном</t>
  </si>
  <si>
    <t>Хлеб пшеничный</t>
  </si>
  <si>
    <t>пром</t>
  </si>
  <si>
    <t>Яблоко</t>
  </si>
  <si>
    <t>сладкое</t>
  </si>
  <si>
    <t>Компот из облепихи</t>
  </si>
  <si>
    <t>Хлеб ржаной</t>
  </si>
  <si>
    <t>Какао с молоком</t>
  </si>
  <si>
    <t>54-21гн</t>
  </si>
  <si>
    <t>Картофельное пюре</t>
  </si>
  <si>
    <t>Макароны отварные</t>
  </si>
  <si>
    <t>Компот из смеси сухофруктов</t>
  </si>
  <si>
    <t>54-1хн</t>
  </si>
  <si>
    <t>Омлет с сыром</t>
  </si>
  <si>
    <t>Груша</t>
  </si>
  <si>
    <t>Чай с сахаром</t>
  </si>
  <si>
    <t>Мандарин</t>
  </si>
  <si>
    <t>Сок яблочный</t>
  </si>
  <si>
    <t>Рассольник Ленинградский</t>
  </si>
  <si>
    <t>54-3с</t>
  </si>
  <si>
    <t>Рыба тушеная в сметанном соусе</t>
  </si>
  <si>
    <t>Компот из брусники</t>
  </si>
  <si>
    <t>54-3гн</t>
  </si>
  <si>
    <t>Суп картофельный с макаронными изделиями</t>
  </si>
  <si>
    <t>Щи из свежей капусты со сметаной</t>
  </si>
  <si>
    <t>Курица тушеная с морковью</t>
  </si>
  <si>
    <t>Компот из клубники</t>
  </si>
  <si>
    <t>Суп рыбный с консервами</t>
  </si>
  <si>
    <t>Компот из кураги</t>
  </si>
  <si>
    <t>Банан</t>
  </si>
  <si>
    <t>Бутерброд с маслом и сыром</t>
  </si>
  <si>
    <t>Каша перловая рассыпчатая</t>
  </si>
  <si>
    <t>Хлеб пшенечный</t>
  </si>
  <si>
    <t>Макароны отварные с сыром</t>
  </si>
  <si>
    <t>Суп гороховый</t>
  </si>
  <si>
    <t>Птица(голень)</t>
  </si>
  <si>
    <t>В5</t>
  </si>
  <si>
    <t>54-8г</t>
  </si>
  <si>
    <t>Компот из клюквы</t>
  </si>
  <si>
    <t>ГОС 7-11 лет</t>
  </si>
  <si>
    <t>Каша вязкая овсяная Геркулес</t>
  </si>
  <si>
    <t>54-29к202</t>
  </si>
  <si>
    <t>Чай  без сахаром</t>
  </si>
  <si>
    <t>54-1гн17</t>
  </si>
  <si>
    <t>54-20к131</t>
  </si>
  <si>
    <t>54-3з10</t>
  </si>
  <si>
    <t>с13036</t>
  </si>
  <si>
    <t>54-1хн21</t>
  </si>
  <si>
    <t>Вафли</t>
  </si>
  <si>
    <t>Гуляш из курицы</t>
  </si>
  <si>
    <t>Плов из курицы</t>
  </si>
  <si>
    <t>Каша гречневая рассыпчатая</t>
  </si>
  <si>
    <t>Запеканка из творога со сгущенкой</t>
  </si>
  <si>
    <t>Каша жидкая молочная рисовая</t>
  </si>
  <si>
    <t>54-21к</t>
  </si>
  <si>
    <t>54-24с118</t>
  </si>
  <si>
    <t>54-11м249</t>
  </si>
  <si>
    <t>54-9хн926</t>
  </si>
  <si>
    <t>Круасан</t>
  </si>
  <si>
    <t>пром360</t>
  </si>
  <si>
    <t xml:space="preserve">хлеб </t>
  </si>
  <si>
    <t>Суп гречневый</t>
  </si>
  <si>
    <t>С13036</t>
  </si>
  <si>
    <t>Запеканка с минтаем</t>
  </si>
  <si>
    <t>54-9р202</t>
  </si>
  <si>
    <t>54-4о145</t>
  </si>
  <si>
    <t>54-5с334</t>
  </si>
  <si>
    <t>54-11г-52</t>
  </si>
  <si>
    <t>Тефтели из говядины с рисом – «ёжики»</t>
  </si>
  <si>
    <t>В82998</t>
  </si>
  <si>
    <t>Каша жидкая манная</t>
  </si>
  <si>
    <t>К12916</t>
  </si>
  <si>
    <t>53-19з4</t>
  </si>
  <si>
    <t>Кофейный напиток с молоком</t>
  </si>
  <si>
    <t>54-23гн72</t>
  </si>
  <si>
    <t>В52990</t>
  </si>
  <si>
    <t>54-11г52</t>
  </si>
  <si>
    <t>54-11хн92</t>
  </si>
  <si>
    <t>541-т309</t>
  </si>
  <si>
    <t>54-12гн116</t>
  </si>
  <si>
    <t>54-5г-202</t>
  </si>
  <si>
    <t>54-2м 211</t>
  </si>
  <si>
    <t>Н73089</t>
  </si>
  <si>
    <t>54-3г139</t>
  </si>
  <si>
    <t>Икра кабачковая</t>
  </si>
  <si>
    <t>С83043</t>
  </si>
  <si>
    <t>Птица (бедро)</t>
  </si>
  <si>
    <t>54-25м747</t>
  </si>
  <si>
    <t>рис отворной</t>
  </si>
  <si>
    <t>54-6г202</t>
  </si>
  <si>
    <t>Хлеб бородинский</t>
  </si>
  <si>
    <t>Н13095</t>
  </si>
  <si>
    <t>Овощи нарезка (огурец)</t>
  </si>
  <si>
    <t>54-2з6</t>
  </si>
  <si>
    <t>54-27с118</t>
  </si>
  <si>
    <t>Гречка по-купечески</t>
  </si>
  <si>
    <t>54-4г54</t>
  </si>
  <si>
    <t>54-2хн19</t>
  </si>
  <si>
    <t>Каша вязкая из хлопьев овсяных  "Геркулес"</t>
  </si>
  <si>
    <t>54-29К202</t>
  </si>
  <si>
    <t>Борщ из свежей капусты со сметаной</t>
  </si>
  <si>
    <t>Каша булгур рассыпчатая</t>
  </si>
  <si>
    <t>54-5г56</t>
  </si>
  <si>
    <t>54-11хн-20</t>
  </si>
  <si>
    <t>Каша вязкая молочная пшенная с изюмом</t>
  </si>
  <si>
    <t>54-7к241</t>
  </si>
  <si>
    <t>Чай из шиповника</t>
  </si>
  <si>
    <t>54-3с322</t>
  </si>
  <si>
    <t>хлеб ржаной</t>
  </si>
  <si>
    <t>Овощи нарезка (помидор)</t>
  </si>
  <si>
    <t>Жаркое по домашнему из курицы</t>
  </si>
  <si>
    <t>54-28м 10</t>
  </si>
  <si>
    <t>Суп картофельный с мясным фаршем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</si>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</sst>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" fontId="2" fillId="2" borderId="9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0" borderId="1" xfId="0" applyNumberFormat="1" applyFont="1" applyBorder="1" applyAlignment="1">
      <alignment horizontal="center" vertical="top" wrapText="1"/>
    </xf>
    <xf numFmtId="1" fontId="2" fillId="0" borderId="14" xfId="0" applyNumberFormat="1" applyFont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1" fontId="2" fillId="3" borderId="20" xfId="0" applyNumberFormat="1" applyFont="1" applyFill="1" applyBorder="1" applyAlignment="1">
      <alignment horizontal="center" vertical="top" wrapText="1"/>
    </xf>
    <xf numFmtId="0" fontId="12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2" fillId="2" borderId="9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>
      <alignment horizontal="center" vertical="top" wrapText="1"/>
    </xf>
    <xf numFmtId="0" fontId="12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0" xfId="0" applyNumberFormat="1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1" fontId="2" fillId="0" borderId="4" xfId="0" applyNumberFormat="1" applyFont="1" applyBorder="1" applyAlignment="1">
      <alignment horizontal="center"/>
    </xf>
    <xf numFmtId="1" fontId="2" fillId="0" borderId="0" xfId="0" applyNumberFormat="1" applyFont="1"/>
    <xf numFmtId="2" fontId="2" fillId="0" borderId="4" xfId="0" applyNumberFormat="1" applyFont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workbookViewId="0">
      <pane xSplit="4" ySplit="5" topLeftCell="E87" activePane="bottomRight" state="frozen"/>
      <selection activeCell="J3" sqref="J3"/>
      <selection pane="topRight"/>
      <selection pane="bottomLeft"/>
      <selection pane="bottomRight" activeCell="L109" sqref="K109:L109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72" t="s">
        <v>38</v>
      </c>
      <c r="D1" s="73"/>
      <c r="E1" s="73"/>
      <c r="F1" s="3" t="s">
        <v>1</v>
      </c>
      <c r="G1" s="1" t="s">
        <v>2</v>
      </c>
      <c r="H1" s="74" t="s">
        <v>39</v>
      </c>
      <c r="I1" s="74"/>
      <c r="J1" s="74"/>
      <c r="K1" s="74"/>
    </row>
    <row r="2" spans="1:12" ht="18" x14ac:dyDescent="0.2">
      <c r="A2" s="4" t="s">
        <v>3</v>
      </c>
      <c r="C2" s="1"/>
      <c r="G2" s="1" t="s">
        <v>4</v>
      </c>
      <c r="H2" s="74" t="s">
        <v>40</v>
      </c>
      <c r="I2" s="74"/>
      <c r="J2" s="74"/>
      <c r="K2" s="74"/>
    </row>
    <row r="3" spans="1:12" ht="17.25" customHeight="1" x14ac:dyDescent="0.2">
      <c r="A3" s="5" t="s">
        <v>5</v>
      </c>
      <c r="C3" s="1"/>
      <c r="D3" s="6"/>
      <c r="E3" s="7" t="s">
        <v>80</v>
      </c>
      <c r="G3" s="1" t="s">
        <v>6</v>
      </c>
      <c r="H3" s="8">
        <v>1</v>
      </c>
      <c r="I3" s="8">
        <v>9</v>
      </c>
      <c r="J3" s="9">
        <v>2025</v>
      </c>
      <c r="K3" s="10"/>
    </row>
    <row r="4" spans="1:12" x14ac:dyDescent="0.2">
      <c r="C4" s="1"/>
      <c r="D4" s="5"/>
      <c r="H4" s="11" t="s">
        <v>7</v>
      </c>
      <c r="I4" s="11" t="s">
        <v>8</v>
      </c>
      <c r="J4" s="11" t="s">
        <v>9</v>
      </c>
    </row>
    <row r="5" spans="1:12" ht="33.75" x14ac:dyDescent="0.2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 x14ac:dyDescent="0.25">
      <c r="A6" s="16">
        <v>1</v>
      </c>
      <c r="B6" s="17">
        <v>1</v>
      </c>
      <c r="C6" s="18" t="s">
        <v>22</v>
      </c>
      <c r="D6" s="19" t="s">
        <v>23</v>
      </c>
      <c r="E6" s="20" t="s">
        <v>94</v>
      </c>
      <c r="F6" s="21">
        <v>200</v>
      </c>
      <c r="G6" s="51">
        <v>5.2</v>
      </c>
      <c r="H6" s="51">
        <v>6.5</v>
      </c>
      <c r="I6" s="51">
        <v>28.4</v>
      </c>
      <c r="J6" s="51">
        <v>193.7</v>
      </c>
      <c r="K6" s="22" t="s">
        <v>95</v>
      </c>
      <c r="L6" s="21">
        <v>15.32</v>
      </c>
    </row>
    <row r="7" spans="1:12" ht="15" x14ac:dyDescent="0.25">
      <c r="A7" s="23"/>
      <c r="B7" s="24"/>
      <c r="C7" s="25"/>
      <c r="D7" s="30" t="s">
        <v>24</v>
      </c>
      <c r="E7" s="27" t="s">
        <v>41</v>
      </c>
      <c r="F7" s="28">
        <v>200</v>
      </c>
      <c r="G7" s="52">
        <v>0.3</v>
      </c>
      <c r="H7" s="52">
        <v>0.1</v>
      </c>
      <c r="I7" s="52">
        <v>9.5</v>
      </c>
      <c r="J7" s="52">
        <v>40</v>
      </c>
      <c r="K7" s="29" t="s">
        <v>63</v>
      </c>
      <c r="L7" s="28">
        <v>2.66</v>
      </c>
    </row>
    <row r="8" spans="1:12" ht="15" x14ac:dyDescent="0.25">
      <c r="A8" s="23"/>
      <c r="B8" s="24"/>
      <c r="C8" s="25"/>
      <c r="D8" s="30" t="s">
        <v>25</v>
      </c>
      <c r="E8" s="27" t="s">
        <v>42</v>
      </c>
      <c r="F8" s="28">
        <v>60</v>
      </c>
      <c r="G8" s="52">
        <v>4.5999999999999996</v>
      </c>
      <c r="H8" s="52">
        <v>0.5</v>
      </c>
      <c r="I8" s="52">
        <v>29.5</v>
      </c>
      <c r="J8" s="52">
        <v>140.6</v>
      </c>
      <c r="K8" s="29" t="s">
        <v>43</v>
      </c>
      <c r="L8" s="28">
        <v>5.73</v>
      </c>
    </row>
    <row r="9" spans="1:12" ht="15" x14ac:dyDescent="0.25">
      <c r="A9" s="23"/>
      <c r="B9" s="24"/>
      <c r="C9" s="25"/>
      <c r="D9" s="30" t="s">
        <v>26</v>
      </c>
      <c r="E9" s="27" t="s">
        <v>44</v>
      </c>
      <c r="F9" s="28">
        <v>180</v>
      </c>
      <c r="G9" s="52">
        <v>0.7</v>
      </c>
      <c r="H9" s="52">
        <v>0.7</v>
      </c>
      <c r="I9" s="52">
        <v>17.600000000000001</v>
      </c>
      <c r="J9" s="52">
        <v>79.900000000000006</v>
      </c>
      <c r="K9" s="29" t="s">
        <v>43</v>
      </c>
      <c r="L9" s="28">
        <v>14.97</v>
      </c>
    </row>
    <row r="10" spans="1:12" ht="15" x14ac:dyDescent="0.25">
      <c r="A10" s="23"/>
      <c r="B10" s="24"/>
      <c r="C10" s="25"/>
      <c r="D10" s="26"/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31"/>
      <c r="B12" s="32"/>
      <c r="C12" s="33"/>
      <c r="D12" s="34" t="s">
        <v>27</v>
      </c>
      <c r="E12" s="35"/>
      <c r="F12" s="36">
        <f>SUM(F6:F11)</f>
        <v>640</v>
      </c>
      <c r="G12" s="53">
        <f>SUM(G6:G11)</f>
        <v>10.799999999999999</v>
      </c>
      <c r="H12" s="53">
        <f>SUM(H6:H11)</f>
        <v>7.8</v>
      </c>
      <c r="I12" s="53">
        <f>SUM(I6:I11)</f>
        <v>85</v>
      </c>
      <c r="J12" s="53">
        <f>SUM(J6:J11)</f>
        <v>454.19999999999993</v>
      </c>
      <c r="K12" s="54"/>
      <c r="L12" s="36">
        <f>SUM(L6:L11)</f>
        <v>38.68</v>
      </c>
    </row>
    <row r="13" spans="1:12" ht="15" x14ac:dyDescent="0.25">
      <c r="A13" s="38">
        <f>A6</f>
        <v>1</v>
      </c>
      <c r="B13" s="39">
        <f>B6</f>
        <v>1</v>
      </c>
      <c r="C13" s="40" t="s">
        <v>28</v>
      </c>
      <c r="D13" s="30" t="s">
        <v>30</v>
      </c>
      <c r="E13" s="55" t="s">
        <v>64</v>
      </c>
      <c r="F13" s="28">
        <v>200</v>
      </c>
      <c r="G13" s="52">
        <v>4.8</v>
      </c>
      <c r="H13" s="52">
        <v>2.2000000000000002</v>
      </c>
      <c r="I13" s="52">
        <v>15.5</v>
      </c>
      <c r="J13" s="52">
        <v>100.9</v>
      </c>
      <c r="K13" s="56" t="s">
        <v>96</v>
      </c>
      <c r="L13" s="28">
        <v>29.89</v>
      </c>
    </row>
    <row r="14" spans="1:12" ht="15" x14ac:dyDescent="0.25">
      <c r="A14" s="23"/>
      <c r="B14" s="24"/>
      <c r="C14" s="25"/>
      <c r="D14" s="30" t="s">
        <v>31</v>
      </c>
      <c r="E14" s="27" t="s">
        <v>91</v>
      </c>
      <c r="F14" s="28">
        <v>200</v>
      </c>
      <c r="G14" s="52">
        <v>15.3</v>
      </c>
      <c r="H14" s="52">
        <v>14.7</v>
      </c>
      <c r="I14" s="52">
        <v>38.6</v>
      </c>
      <c r="J14" s="52">
        <v>348.2</v>
      </c>
      <c r="K14" s="56" t="s">
        <v>97</v>
      </c>
      <c r="L14" s="28">
        <v>50.85</v>
      </c>
    </row>
    <row r="15" spans="1:12" ht="15" x14ac:dyDescent="0.25">
      <c r="A15" s="23"/>
      <c r="B15" s="24"/>
      <c r="C15" s="25"/>
      <c r="D15" s="30" t="s">
        <v>33</v>
      </c>
      <c r="E15" s="27" t="s">
        <v>46</v>
      </c>
      <c r="F15" s="28">
        <v>200</v>
      </c>
      <c r="G15" s="52">
        <v>0.2</v>
      </c>
      <c r="H15" s="52">
        <v>1</v>
      </c>
      <c r="I15" s="52">
        <v>7.4</v>
      </c>
      <c r="J15" s="52">
        <v>39</v>
      </c>
      <c r="K15" s="56" t="s">
        <v>98</v>
      </c>
      <c r="L15" s="28">
        <v>7.45</v>
      </c>
    </row>
    <row r="16" spans="1:12" ht="15" x14ac:dyDescent="0.25">
      <c r="A16" s="23"/>
      <c r="B16" s="24"/>
      <c r="C16" s="25"/>
      <c r="D16" s="30" t="s">
        <v>34</v>
      </c>
      <c r="E16" s="27" t="s">
        <v>42</v>
      </c>
      <c r="F16" s="28">
        <v>60</v>
      </c>
      <c r="G16" s="52">
        <v>4.5999999999999996</v>
      </c>
      <c r="H16" s="52">
        <v>0.5</v>
      </c>
      <c r="I16" s="52">
        <v>29.5</v>
      </c>
      <c r="J16" s="52">
        <v>140.6</v>
      </c>
      <c r="K16" s="29" t="s">
        <v>43</v>
      </c>
      <c r="L16" s="28">
        <v>5.73</v>
      </c>
    </row>
    <row r="17" spans="1:12" ht="15" x14ac:dyDescent="0.25">
      <c r="A17" s="23"/>
      <c r="B17" s="24"/>
      <c r="C17" s="25"/>
      <c r="D17" s="30" t="s">
        <v>35</v>
      </c>
      <c r="E17" s="27" t="s">
        <v>47</v>
      </c>
      <c r="F17" s="28">
        <v>40</v>
      </c>
      <c r="G17" s="52">
        <v>2.6</v>
      </c>
      <c r="H17" s="52">
        <v>0.5</v>
      </c>
      <c r="I17" s="52">
        <v>13.4</v>
      </c>
      <c r="J17" s="52">
        <v>68.3</v>
      </c>
      <c r="K17" s="29" t="s">
        <v>43</v>
      </c>
      <c r="L17" s="28">
        <v>3.52</v>
      </c>
    </row>
    <row r="18" spans="1:12" ht="15" x14ac:dyDescent="0.25">
      <c r="A18" s="23"/>
      <c r="B18" s="24"/>
      <c r="C18" s="25"/>
      <c r="D18" s="26"/>
      <c r="E18" s="27"/>
      <c r="F18" s="28"/>
      <c r="G18" s="52"/>
      <c r="H18" s="52"/>
      <c r="I18" s="52"/>
      <c r="J18" s="52"/>
      <c r="K18" s="29"/>
      <c r="L18" s="28"/>
    </row>
    <row r="19" spans="1:12" ht="15" x14ac:dyDescent="0.25">
      <c r="A19" s="23"/>
      <c r="B19" s="24"/>
      <c r="C19" s="25"/>
      <c r="D19" s="26"/>
      <c r="E19" s="27"/>
      <c r="F19" s="28"/>
      <c r="G19" s="52"/>
      <c r="H19" s="52"/>
      <c r="I19" s="52"/>
      <c r="J19" s="52"/>
      <c r="K19" s="29"/>
      <c r="L19" s="28"/>
    </row>
    <row r="20" spans="1:12" ht="15" x14ac:dyDescent="0.25">
      <c r="A20" s="31"/>
      <c r="B20" s="32"/>
      <c r="C20" s="33"/>
      <c r="D20" s="34" t="s">
        <v>27</v>
      </c>
      <c r="E20" s="35"/>
      <c r="F20" s="36">
        <f>SUM(F13:F19)</f>
        <v>700</v>
      </c>
      <c r="G20" s="53">
        <f>SUM(G13:G19)</f>
        <v>27.5</v>
      </c>
      <c r="H20" s="53">
        <f>SUM(H13:H19)</f>
        <v>18.899999999999999</v>
      </c>
      <c r="I20" s="53">
        <f>SUM(I13:I19)</f>
        <v>104.4</v>
      </c>
      <c r="J20" s="53">
        <f>SUM(J13:J19)</f>
        <v>697</v>
      </c>
      <c r="K20" s="37"/>
      <c r="L20" s="36">
        <f>SUM(L13:L19)</f>
        <v>97.440000000000012</v>
      </c>
    </row>
    <row r="21" spans="1:12" ht="15" x14ac:dyDescent="0.2">
      <c r="A21" s="41">
        <f>A6</f>
        <v>1</v>
      </c>
      <c r="B21" s="42">
        <f>B6</f>
        <v>1</v>
      </c>
      <c r="C21" s="69" t="s">
        <v>36</v>
      </c>
      <c r="D21" s="70"/>
      <c r="E21" s="43"/>
      <c r="F21" s="44">
        <f>F12+F20</f>
        <v>1340</v>
      </c>
      <c r="G21" s="57">
        <f>G12+G20</f>
        <v>38.299999999999997</v>
      </c>
      <c r="H21" s="57">
        <f>H12+H20</f>
        <v>26.7</v>
      </c>
      <c r="I21" s="57">
        <f>I12+I20</f>
        <v>189.4</v>
      </c>
      <c r="J21" s="57">
        <f>J12+J20</f>
        <v>1151.1999999999998</v>
      </c>
      <c r="K21" s="44"/>
      <c r="L21" s="44">
        <f>L12+L20</f>
        <v>136.12</v>
      </c>
    </row>
    <row r="22" spans="1:12" ht="15" x14ac:dyDescent="0.25">
      <c r="A22" s="45">
        <v>1</v>
      </c>
      <c r="B22" s="24">
        <v>2</v>
      </c>
      <c r="C22" s="18" t="s">
        <v>22</v>
      </c>
      <c r="D22" s="19" t="s">
        <v>23</v>
      </c>
      <c r="E22" s="20" t="s">
        <v>81</v>
      </c>
      <c r="F22" s="21">
        <v>200</v>
      </c>
      <c r="G22" s="51">
        <v>8.1999999999999993</v>
      </c>
      <c r="H22" s="51">
        <v>11.2</v>
      </c>
      <c r="I22" s="51">
        <v>32.4</v>
      </c>
      <c r="J22" s="51">
        <v>263</v>
      </c>
      <c r="K22" s="22" t="s">
        <v>82</v>
      </c>
      <c r="L22" s="21">
        <v>21.83</v>
      </c>
    </row>
    <row r="23" spans="1:12" ht="15" x14ac:dyDescent="0.25">
      <c r="A23" s="45"/>
      <c r="B23" s="24"/>
      <c r="C23" s="25"/>
      <c r="D23" s="30" t="s">
        <v>24</v>
      </c>
      <c r="E23" s="27" t="s">
        <v>48</v>
      </c>
      <c r="F23" s="28">
        <v>200</v>
      </c>
      <c r="G23" s="52">
        <v>4.7</v>
      </c>
      <c r="H23" s="52">
        <v>3.5</v>
      </c>
      <c r="I23" s="52">
        <v>12.5</v>
      </c>
      <c r="J23" s="52">
        <v>110.4</v>
      </c>
      <c r="K23" s="29" t="s">
        <v>49</v>
      </c>
      <c r="L23" s="28">
        <v>19.2</v>
      </c>
    </row>
    <row r="24" spans="1:12" ht="15" x14ac:dyDescent="0.25">
      <c r="A24" s="45"/>
      <c r="B24" s="24"/>
      <c r="C24" s="25"/>
      <c r="D24" s="59" t="s">
        <v>101</v>
      </c>
      <c r="E24" s="27" t="s">
        <v>42</v>
      </c>
      <c r="F24" s="28">
        <v>60</v>
      </c>
      <c r="G24" s="52">
        <v>4.5999999999999996</v>
      </c>
      <c r="H24" s="52">
        <v>0.5</v>
      </c>
      <c r="I24" s="52">
        <v>29.5</v>
      </c>
      <c r="J24" s="52">
        <v>140.6</v>
      </c>
      <c r="K24" s="29" t="s">
        <v>43</v>
      </c>
      <c r="L24" s="28">
        <v>5.73</v>
      </c>
    </row>
    <row r="25" spans="1:12" ht="15" x14ac:dyDescent="0.25">
      <c r="A25" s="45"/>
      <c r="B25" s="24"/>
      <c r="C25" s="25"/>
      <c r="D25" s="26" t="s">
        <v>45</v>
      </c>
      <c r="E25" s="55" t="s">
        <v>99</v>
      </c>
      <c r="F25" s="28">
        <v>45</v>
      </c>
      <c r="G25" s="52">
        <v>4.9000000000000004</v>
      </c>
      <c r="H25" s="52">
        <v>3.2</v>
      </c>
      <c r="I25" s="52">
        <v>32.9</v>
      </c>
      <c r="J25" s="52">
        <v>135</v>
      </c>
      <c r="K25" s="56" t="s">
        <v>100</v>
      </c>
      <c r="L25" s="28">
        <v>20</v>
      </c>
    </row>
    <row r="26" spans="1:12" ht="15" x14ac:dyDescent="0.25">
      <c r="A26" s="45"/>
      <c r="B26" s="24"/>
      <c r="C26" s="25"/>
      <c r="D26" s="26"/>
      <c r="E26" s="27"/>
      <c r="F26" s="28"/>
      <c r="G26" s="52"/>
      <c r="H26" s="52"/>
      <c r="I26" s="52"/>
      <c r="J26" s="52"/>
      <c r="K26" s="29"/>
      <c r="L26" s="28"/>
    </row>
    <row r="27" spans="1:12" ht="15" x14ac:dyDescent="0.25">
      <c r="A27" s="46"/>
      <c r="B27" s="32"/>
      <c r="C27" s="33"/>
      <c r="D27" s="34" t="s">
        <v>27</v>
      </c>
      <c r="E27" s="35"/>
      <c r="F27" s="36">
        <f>SUM(F22:F26)</f>
        <v>505</v>
      </c>
      <c r="G27" s="53">
        <f>SUM(G22:G26)</f>
        <v>22.4</v>
      </c>
      <c r="H27" s="53">
        <f>SUM(H22:H26)</f>
        <v>18.399999999999999</v>
      </c>
      <c r="I27" s="53">
        <f>SUM(I22:I26)</f>
        <v>107.30000000000001</v>
      </c>
      <c r="J27" s="53">
        <f>SUM(J22:J26)</f>
        <v>649</v>
      </c>
      <c r="K27" s="37"/>
      <c r="L27" s="36">
        <f>SUM(L22:L26)</f>
        <v>66.760000000000005</v>
      </c>
    </row>
    <row r="28" spans="1:12" ht="15" x14ac:dyDescent="0.25">
      <c r="A28" s="39">
        <f>A22</f>
        <v>1</v>
      </c>
      <c r="B28" s="39">
        <f>B22</f>
        <v>2</v>
      </c>
      <c r="C28" s="40" t="s">
        <v>28</v>
      </c>
      <c r="D28" s="30" t="s">
        <v>29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30</v>
      </c>
      <c r="E29" s="55" t="s">
        <v>102</v>
      </c>
      <c r="F29" s="28">
        <v>200</v>
      </c>
      <c r="G29" s="52">
        <v>5.4</v>
      </c>
      <c r="H29" s="52">
        <v>8</v>
      </c>
      <c r="I29" s="52">
        <v>10.7</v>
      </c>
      <c r="J29" s="52">
        <v>136.6</v>
      </c>
      <c r="K29" s="56" t="s">
        <v>103</v>
      </c>
      <c r="L29" s="28">
        <v>28.3</v>
      </c>
    </row>
    <row r="30" spans="1:12" ht="15" x14ac:dyDescent="0.25">
      <c r="A30" s="45"/>
      <c r="B30" s="24"/>
      <c r="C30" s="25"/>
      <c r="D30" s="30" t="s">
        <v>31</v>
      </c>
      <c r="E30" s="55" t="s">
        <v>104</v>
      </c>
      <c r="F30" s="28">
        <v>150</v>
      </c>
      <c r="G30" s="52">
        <v>15.3</v>
      </c>
      <c r="H30" s="52">
        <v>19.899999999999999</v>
      </c>
      <c r="I30" s="52">
        <v>4.4000000000000004</v>
      </c>
      <c r="J30" s="52">
        <v>257.89999999999998</v>
      </c>
      <c r="K30" s="56" t="s">
        <v>105</v>
      </c>
      <c r="L30" s="28">
        <v>85.03</v>
      </c>
    </row>
    <row r="31" spans="1:12" ht="15" x14ac:dyDescent="0.25">
      <c r="A31" s="45"/>
      <c r="B31" s="24"/>
      <c r="C31" s="25"/>
      <c r="D31" s="30" t="s">
        <v>33</v>
      </c>
      <c r="E31" s="27" t="s">
        <v>52</v>
      </c>
      <c r="F31" s="28">
        <v>200</v>
      </c>
      <c r="G31" s="52">
        <v>0.5</v>
      </c>
      <c r="H31" s="52">
        <v>0</v>
      </c>
      <c r="I31" s="52">
        <v>19.8</v>
      </c>
      <c r="J31" s="52">
        <v>81</v>
      </c>
      <c r="K31" s="29" t="s">
        <v>53</v>
      </c>
      <c r="L31" s="28">
        <v>4.51</v>
      </c>
    </row>
    <row r="32" spans="1:12" ht="15" x14ac:dyDescent="0.25">
      <c r="A32" s="45"/>
      <c r="B32" s="24"/>
      <c r="C32" s="25"/>
      <c r="D32" s="30" t="s">
        <v>34</v>
      </c>
      <c r="E32" s="27" t="s">
        <v>42</v>
      </c>
      <c r="F32" s="28">
        <v>60</v>
      </c>
      <c r="G32" s="52">
        <v>4.5999999999999996</v>
      </c>
      <c r="H32" s="52">
        <v>0.5</v>
      </c>
      <c r="I32" s="52">
        <v>29.5</v>
      </c>
      <c r="J32" s="52">
        <v>140.6</v>
      </c>
      <c r="K32" s="29" t="s">
        <v>43</v>
      </c>
      <c r="L32" s="28">
        <v>5.73</v>
      </c>
    </row>
    <row r="33" spans="1:12" ht="15" x14ac:dyDescent="0.25">
      <c r="A33" s="45"/>
      <c r="B33" s="24"/>
      <c r="C33" s="25"/>
      <c r="D33" s="30" t="s">
        <v>35</v>
      </c>
      <c r="E33" s="27" t="s">
        <v>47</v>
      </c>
      <c r="F33" s="28">
        <v>30</v>
      </c>
      <c r="G33" s="52">
        <v>2</v>
      </c>
      <c r="H33" s="52">
        <v>0.4</v>
      </c>
      <c r="I33" s="52">
        <v>10</v>
      </c>
      <c r="J33" s="52">
        <v>51.2</v>
      </c>
      <c r="K33" s="29" t="s">
        <v>43</v>
      </c>
      <c r="L33" s="28">
        <v>3.42</v>
      </c>
    </row>
    <row r="34" spans="1:12" ht="15" x14ac:dyDescent="0.25">
      <c r="A34" s="45"/>
      <c r="B34" s="24"/>
      <c r="C34" s="25"/>
      <c r="D34" s="26"/>
      <c r="E34" s="27"/>
      <c r="F34" s="28"/>
      <c r="G34" s="52"/>
      <c r="H34" s="52"/>
      <c r="I34" s="52"/>
      <c r="J34" s="52"/>
      <c r="K34" s="29"/>
      <c r="L34" s="28"/>
    </row>
    <row r="35" spans="1:12" ht="15" x14ac:dyDescent="0.25">
      <c r="A35" s="45"/>
      <c r="B35" s="24"/>
      <c r="C35" s="25"/>
      <c r="D35" s="26"/>
      <c r="E35" s="27"/>
      <c r="F35" s="28"/>
      <c r="G35" s="52"/>
      <c r="H35" s="52"/>
      <c r="I35" s="52"/>
      <c r="J35" s="52"/>
      <c r="K35" s="29"/>
      <c r="L35" s="28"/>
    </row>
    <row r="36" spans="1:12" ht="15" x14ac:dyDescent="0.25">
      <c r="A36" s="46"/>
      <c r="B36" s="32"/>
      <c r="C36" s="33"/>
      <c r="D36" s="34" t="s">
        <v>27</v>
      </c>
      <c r="E36" s="35"/>
      <c r="F36" s="36">
        <f>SUM(F28:F35)</f>
        <v>640</v>
      </c>
      <c r="G36" s="53">
        <f>SUM(G28:G35)</f>
        <v>27.800000000000004</v>
      </c>
      <c r="H36" s="53">
        <f>SUM(H28:H35)</f>
        <v>28.799999999999997</v>
      </c>
      <c r="I36" s="53">
        <f>SUM(I28:I35)</f>
        <v>74.400000000000006</v>
      </c>
      <c r="J36" s="53">
        <f>SUM(J28:J35)</f>
        <v>667.30000000000007</v>
      </c>
      <c r="K36" s="37"/>
      <c r="L36" s="36">
        <f>SUM(L28:L35)</f>
        <v>126.99000000000001</v>
      </c>
    </row>
    <row r="37" spans="1:12" ht="15.75" customHeight="1" x14ac:dyDescent="0.2">
      <c r="A37" s="47">
        <f>A22</f>
        <v>1</v>
      </c>
      <c r="B37" s="47">
        <f>B22</f>
        <v>2</v>
      </c>
      <c r="C37" s="69" t="s">
        <v>36</v>
      </c>
      <c r="D37" s="70"/>
      <c r="E37" s="43"/>
      <c r="F37" s="44">
        <f>F27+F36</f>
        <v>1145</v>
      </c>
      <c r="G37" s="57">
        <f>G27+G36</f>
        <v>50.2</v>
      </c>
      <c r="H37" s="57">
        <f>H27+H36</f>
        <v>47.199999999999996</v>
      </c>
      <c r="I37" s="57">
        <f>I27+I36</f>
        <v>181.70000000000002</v>
      </c>
      <c r="J37" s="57">
        <f>J27+J36</f>
        <v>1316.3000000000002</v>
      </c>
      <c r="K37" s="44"/>
      <c r="L37" s="44">
        <f>L27+L36</f>
        <v>193.75</v>
      </c>
    </row>
    <row r="38" spans="1:12" ht="15" x14ac:dyDescent="0.25">
      <c r="A38" s="16">
        <v>1</v>
      </c>
      <c r="B38" s="17">
        <v>3</v>
      </c>
      <c r="C38" s="18" t="s">
        <v>22</v>
      </c>
      <c r="D38" s="19" t="s">
        <v>23</v>
      </c>
      <c r="E38" s="20" t="s">
        <v>54</v>
      </c>
      <c r="F38" s="21">
        <v>160</v>
      </c>
      <c r="G38" s="51">
        <v>19</v>
      </c>
      <c r="H38" s="51">
        <v>25.3</v>
      </c>
      <c r="I38" s="51">
        <v>3</v>
      </c>
      <c r="J38" s="51">
        <v>336.8</v>
      </c>
      <c r="K38" s="58" t="s">
        <v>106</v>
      </c>
      <c r="L38" s="21">
        <v>60.56</v>
      </c>
    </row>
    <row r="39" spans="1:12" ht="15" x14ac:dyDescent="0.25">
      <c r="A39" s="23"/>
      <c r="B39" s="24"/>
      <c r="C39" s="25"/>
      <c r="D39" s="30" t="s">
        <v>24</v>
      </c>
      <c r="E39" s="27" t="s">
        <v>83</v>
      </c>
      <c r="F39" s="28">
        <v>200</v>
      </c>
      <c r="G39" s="52">
        <v>0.2</v>
      </c>
      <c r="H39" s="52">
        <v>0</v>
      </c>
      <c r="I39" s="52">
        <v>0.1</v>
      </c>
      <c r="J39" s="52">
        <v>1.4</v>
      </c>
      <c r="K39" s="29" t="s">
        <v>84</v>
      </c>
      <c r="L39" s="28">
        <v>1.57</v>
      </c>
    </row>
    <row r="40" spans="1:12" ht="15" x14ac:dyDescent="0.25">
      <c r="A40" s="23"/>
      <c r="B40" s="24"/>
      <c r="C40" s="25"/>
      <c r="D40" s="30" t="s">
        <v>25</v>
      </c>
      <c r="E40" s="27" t="s">
        <v>42</v>
      </c>
      <c r="F40" s="28">
        <v>60</v>
      </c>
      <c r="G40" s="52">
        <v>4.5999999999999996</v>
      </c>
      <c r="H40" s="52">
        <v>0.5</v>
      </c>
      <c r="I40" s="52">
        <v>29.5</v>
      </c>
      <c r="J40" s="52">
        <v>140.6</v>
      </c>
      <c r="K40" s="29" t="s">
        <v>43</v>
      </c>
      <c r="L40" s="28">
        <v>5.73</v>
      </c>
    </row>
    <row r="41" spans="1:12" ht="15" x14ac:dyDescent="0.25">
      <c r="A41" s="23"/>
      <c r="B41" s="24"/>
      <c r="C41" s="25"/>
      <c r="D41" s="30" t="s">
        <v>26</v>
      </c>
      <c r="E41" s="27" t="s">
        <v>55</v>
      </c>
      <c r="F41" s="28">
        <v>200</v>
      </c>
      <c r="G41" s="52">
        <v>0.8</v>
      </c>
      <c r="H41" s="52">
        <v>0.6</v>
      </c>
      <c r="I41" s="52">
        <v>20.6</v>
      </c>
      <c r="J41" s="52">
        <v>91</v>
      </c>
      <c r="K41" s="29" t="s">
        <v>43</v>
      </c>
      <c r="L41" s="28">
        <v>28</v>
      </c>
    </row>
    <row r="42" spans="1:12" ht="15" x14ac:dyDescent="0.25">
      <c r="A42" s="23"/>
      <c r="B42" s="24"/>
      <c r="C42" s="25"/>
      <c r="D42" s="26"/>
      <c r="E42" s="27"/>
      <c r="F42" s="28"/>
      <c r="G42" s="52"/>
      <c r="H42" s="52"/>
      <c r="I42" s="52"/>
      <c r="J42" s="52"/>
      <c r="K42" s="29"/>
      <c r="L42" s="28"/>
    </row>
    <row r="43" spans="1:12" ht="15" x14ac:dyDescent="0.25">
      <c r="A43" s="23"/>
      <c r="B43" s="24"/>
      <c r="C43" s="25"/>
      <c r="D43" s="26"/>
      <c r="E43" s="27"/>
      <c r="F43" s="28"/>
      <c r="G43" s="52"/>
      <c r="H43" s="52"/>
      <c r="I43" s="52"/>
      <c r="J43" s="52"/>
      <c r="K43" s="29"/>
      <c r="L43" s="28"/>
    </row>
    <row r="44" spans="1:12" ht="15" x14ac:dyDescent="0.25">
      <c r="A44" s="31"/>
      <c r="B44" s="32"/>
      <c r="C44" s="33"/>
      <c r="D44" s="34" t="s">
        <v>27</v>
      </c>
      <c r="E44" s="35"/>
      <c r="F44" s="36">
        <f>SUM(F38:F43)</f>
        <v>620</v>
      </c>
      <c r="G44" s="53">
        <f>SUM(G38:G43)</f>
        <v>24.599999999999998</v>
      </c>
      <c r="H44" s="53">
        <f>SUM(H38:H43)</f>
        <v>26.400000000000002</v>
      </c>
      <c r="I44" s="53">
        <f>SUM(I38:I43)</f>
        <v>53.2</v>
      </c>
      <c r="J44" s="53">
        <f>SUM(J38:J43)</f>
        <v>569.79999999999995</v>
      </c>
      <c r="K44" s="37"/>
      <c r="L44" s="36">
        <f>SUM(L38:L43)</f>
        <v>95.86</v>
      </c>
    </row>
    <row r="45" spans="1:12" ht="15" x14ac:dyDescent="0.25">
      <c r="A45" s="38">
        <f>A38</f>
        <v>1</v>
      </c>
      <c r="B45" s="39">
        <f>B38</f>
        <v>3</v>
      </c>
      <c r="C45" s="40" t="s">
        <v>28</v>
      </c>
      <c r="D45" s="30" t="s">
        <v>30</v>
      </c>
      <c r="E45" s="55" t="s">
        <v>75</v>
      </c>
      <c r="F45" s="28">
        <v>200</v>
      </c>
      <c r="G45" s="52">
        <v>6.8</v>
      </c>
      <c r="H45" s="52">
        <v>2.8</v>
      </c>
      <c r="I45" s="52">
        <v>14.9</v>
      </c>
      <c r="J45" s="52">
        <v>110.9</v>
      </c>
      <c r="K45" s="56" t="s">
        <v>107</v>
      </c>
      <c r="L45" s="28">
        <v>20.69</v>
      </c>
    </row>
    <row r="46" spans="1:12" ht="15" x14ac:dyDescent="0.25">
      <c r="A46" s="23"/>
      <c r="B46" s="24"/>
      <c r="C46" s="25"/>
      <c r="D46" s="59" t="s">
        <v>32</v>
      </c>
      <c r="E46" s="55" t="s">
        <v>51</v>
      </c>
      <c r="F46" s="28">
        <v>150</v>
      </c>
      <c r="G46" s="52">
        <v>5.3</v>
      </c>
      <c r="H46" s="52">
        <v>4.9000000000000004</v>
      </c>
      <c r="I46" s="52">
        <v>32.799999999999997</v>
      </c>
      <c r="J46" s="52">
        <v>196.8</v>
      </c>
      <c r="K46" s="56" t="s">
        <v>108</v>
      </c>
      <c r="L46" s="28">
        <v>15</v>
      </c>
    </row>
    <row r="47" spans="1:12" ht="15" x14ac:dyDescent="0.25">
      <c r="A47" s="23"/>
      <c r="B47" s="24"/>
      <c r="C47" s="25"/>
      <c r="D47" s="59" t="s">
        <v>31</v>
      </c>
      <c r="E47" s="55" t="s">
        <v>109</v>
      </c>
      <c r="F47" s="28">
        <v>90</v>
      </c>
      <c r="G47" s="52">
        <v>15.9</v>
      </c>
      <c r="H47" s="52">
        <v>124.5</v>
      </c>
      <c r="I47" s="52">
        <v>6.3</v>
      </c>
      <c r="J47" s="52">
        <v>201</v>
      </c>
      <c r="K47" s="56" t="s">
        <v>110</v>
      </c>
      <c r="L47" s="28">
        <v>60.3</v>
      </c>
    </row>
    <row r="48" spans="1:12" ht="15" x14ac:dyDescent="0.25">
      <c r="A48" s="23"/>
      <c r="B48" s="24"/>
      <c r="C48" s="25"/>
      <c r="D48" s="30" t="s">
        <v>33</v>
      </c>
      <c r="E48" s="55" t="s">
        <v>67</v>
      </c>
      <c r="F48" s="28">
        <v>200</v>
      </c>
      <c r="G48" s="52">
        <v>0.1</v>
      </c>
      <c r="H48" s="52">
        <v>0.1</v>
      </c>
      <c r="I48" s="52">
        <v>19.399999999999999</v>
      </c>
      <c r="J48" s="52">
        <v>78.599999999999994</v>
      </c>
      <c r="K48" s="56" t="s">
        <v>123</v>
      </c>
      <c r="L48" s="28">
        <v>9.5</v>
      </c>
    </row>
    <row r="49" spans="1:12" ht="15" x14ac:dyDescent="0.25">
      <c r="A49" s="23"/>
      <c r="B49" s="24"/>
      <c r="C49" s="25"/>
      <c r="D49" s="30" t="s">
        <v>34</v>
      </c>
      <c r="E49" s="27" t="s">
        <v>42</v>
      </c>
      <c r="F49" s="28">
        <v>60</v>
      </c>
      <c r="G49" s="52">
        <v>4.5999999999999996</v>
      </c>
      <c r="H49" s="52">
        <v>0.5</v>
      </c>
      <c r="I49" s="52">
        <v>29.5</v>
      </c>
      <c r="J49" s="52">
        <v>140.6</v>
      </c>
      <c r="K49" s="29" t="s">
        <v>43</v>
      </c>
      <c r="L49" s="28">
        <v>5.73</v>
      </c>
    </row>
    <row r="50" spans="1:12" ht="15" x14ac:dyDescent="0.25">
      <c r="A50" s="23"/>
      <c r="B50" s="24"/>
      <c r="C50" s="25"/>
      <c r="D50" s="30" t="s">
        <v>35</v>
      </c>
      <c r="E50" s="27" t="s">
        <v>47</v>
      </c>
      <c r="F50" s="28">
        <v>20</v>
      </c>
      <c r="G50" s="52">
        <v>1.6</v>
      </c>
      <c r="H50" s="52">
        <v>0.2</v>
      </c>
      <c r="I50" s="52">
        <v>6.7</v>
      </c>
      <c r="J50" s="52">
        <v>34.200000000000003</v>
      </c>
      <c r="K50" s="29" t="s">
        <v>43</v>
      </c>
      <c r="L50" s="28">
        <v>3.42</v>
      </c>
    </row>
    <row r="51" spans="1:12" ht="15" x14ac:dyDescent="0.25">
      <c r="A51" s="23"/>
      <c r="B51" s="24"/>
      <c r="C51" s="25"/>
      <c r="D51" s="26"/>
      <c r="E51" s="27"/>
      <c r="F51" s="28"/>
      <c r="G51" s="52"/>
      <c r="H51" s="52"/>
      <c r="I51" s="52"/>
      <c r="J51" s="52"/>
      <c r="K51" s="29"/>
      <c r="L51" s="28"/>
    </row>
    <row r="52" spans="1:12" ht="15" x14ac:dyDescent="0.25">
      <c r="A52" s="23"/>
      <c r="B52" s="24"/>
      <c r="C52" s="25"/>
      <c r="D52" s="26"/>
      <c r="E52" s="27"/>
      <c r="F52" s="28"/>
      <c r="G52" s="52"/>
      <c r="H52" s="52"/>
      <c r="I52" s="52"/>
      <c r="J52" s="52"/>
      <c r="K52" s="29"/>
      <c r="L52" s="28"/>
    </row>
    <row r="53" spans="1:12" ht="15" x14ac:dyDescent="0.25">
      <c r="A53" s="31"/>
      <c r="B53" s="32"/>
      <c r="C53" s="33"/>
      <c r="D53" s="34" t="s">
        <v>27</v>
      </c>
      <c r="E53" s="35"/>
      <c r="F53" s="36">
        <f>SUM(F45:F52)</f>
        <v>720</v>
      </c>
      <c r="G53" s="53">
        <f>SUM(G45:G52)</f>
        <v>34.300000000000004</v>
      </c>
      <c r="H53" s="53">
        <f>SUM(H45:H52)</f>
        <v>132.99999999999997</v>
      </c>
      <c r="I53" s="53">
        <f>SUM(I45:I52)</f>
        <v>109.6</v>
      </c>
      <c r="J53" s="53">
        <f>SUM(J45:J52)</f>
        <v>762.10000000000014</v>
      </c>
      <c r="K53" s="37"/>
      <c r="L53" s="36">
        <f>SUM(L45:L52)</f>
        <v>114.64</v>
      </c>
    </row>
    <row r="54" spans="1:12" ht="15.75" customHeight="1" x14ac:dyDescent="0.2">
      <c r="A54" s="41">
        <f>A38</f>
        <v>1</v>
      </c>
      <c r="B54" s="42">
        <f>B38</f>
        <v>3</v>
      </c>
      <c r="C54" s="69" t="s">
        <v>36</v>
      </c>
      <c r="D54" s="70"/>
      <c r="E54" s="43"/>
      <c r="F54" s="44">
        <f>F44+F53</f>
        <v>1340</v>
      </c>
      <c r="G54" s="57">
        <f>G44+G53</f>
        <v>58.900000000000006</v>
      </c>
      <c r="H54" s="57">
        <f>H44+H53</f>
        <v>159.39999999999998</v>
      </c>
      <c r="I54" s="57">
        <f>I44+I53</f>
        <v>162.80000000000001</v>
      </c>
      <c r="J54" s="57">
        <f>J44+J53</f>
        <v>1331.9</v>
      </c>
      <c r="K54" s="44"/>
      <c r="L54" s="44">
        <f>L44+L53</f>
        <v>210.5</v>
      </c>
    </row>
    <row r="55" spans="1:12" ht="15" x14ac:dyDescent="0.25">
      <c r="A55" s="16">
        <v>1</v>
      </c>
      <c r="B55" s="17">
        <v>4</v>
      </c>
      <c r="C55" s="18" t="s">
        <v>22</v>
      </c>
      <c r="D55" s="19" t="s">
        <v>23</v>
      </c>
      <c r="E55" s="60" t="s">
        <v>111</v>
      </c>
      <c r="F55" s="21">
        <v>200</v>
      </c>
      <c r="G55" s="51">
        <v>5.2</v>
      </c>
      <c r="H55" s="51">
        <v>6.6</v>
      </c>
      <c r="I55" s="51">
        <v>38.700000000000003</v>
      </c>
      <c r="J55" s="51">
        <v>234.6</v>
      </c>
      <c r="K55" s="58" t="s">
        <v>112</v>
      </c>
      <c r="L55" s="21">
        <v>15.93</v>
      </c>
    </row>
    <row r="56" spans="1:12" ht="15" x14ac:dyDescent="0.25">
      <c r="A56" s="23"/>
      <c r="B56" s="24"/>
      <c r="C56" s="25"/>
      <c r="D56" s="30" t="s">
        <v>24</v>
      </c>
      <c r="E56" s="55" t="s">
        <v>114</v>
      </c>
      <c r="F56" s="28">
        <v>200</v>
      </c>
      <c r="G56" s="52">
        <v>3.9</v>
      </c>
      <c r="H56" s="52">
        <v>2.9</v>
      </c>
      <c r="I56" s="52">
        <v>11.2</v>
      </c>
      <c r="J56" s="52">
        <v>86</v>
      </c>
      <c r="K56" s="56" t="s">
        <v>115</v>
      </c>
      <c r="L56" s="28">
        <v>9.75</v>
      </c>
    </row>
    <row r="57" spans="1:12" ht="15" x14ac:dyDescent="0.25">
      <c r="A57" s="23"/>
      <c r="B57" s="24"/>
      <c r="C57" s="25"/>
      <c r="D57" s="59" t="s">
        <v>29</v>
      </c>
      <c r="E57" s="55" t="s">
        <v>71</v>
      </c>
      <c r="F57" s="28">
        <v>60</v>
      </c>
      <c r="G57" s="52">
        <v>6.5</v>
      </c>
      <c r="H57" s="52">
        <v>16.8</v>
      </c>
      <c r="I57" s="52">
        <v>12.9</v>
      </c>
      <c r="J57" s="52">
        <v>228.5</v>
      </c>
      <c r="K57" s="56" t="s">
        <v>113</v>
      </c>
      <c r="L57" s="28">
        <v>26.05</v>
      </c>
    </row>
    <row r="58" spans="1:12" ht="15" x14ac:dyDescent="0.25">
      <c r="A58" s="23"/>
      <c r="B58" s="24"/>
      <c r="C58" s="25"/>
      <c r="D58" s="30" t="s">
        <v>26</v>
      </c>
      <c r="E58" s="27" t="s">
        <v>57</v>
      </c>
      <c r="F58" s="28">
        <v>120</v>
      </c>
      <c r="G58" s="52">
        <v>1</v>
      </c>
      <c r="H58" s="52">
        <v>0.2</v>
      </c>
      <c r="I58" s="52">
        <v>9</v>
      </c>
      <c r="J58" s="52">
        <v>42</v>
      </c>
      <c r="K58" s="29" t="s">
        <v>43</v>
      </c>
      <c r="L58" s="28">
        <v>17.47</v>
      </c>
    </row>
    <row r="59" spans="1:12" ht="15" x14ac:dyDescent="0.25">
      <c r="A59" s="23"/>
      <c r="B59" s="24"/>
      <c r="C59" s="25"/>
      <c r="D59" s="26"/>
      <c r="E59" s="27"/>
      <c r="F59" s="28"/>
      <c r="G59" s="52"/>
      <c r="H59" s="52"/>
      <c r="I59" s="52"/>
      <c r="J59" s="52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52"/>
      <c r="H60" s="52"/>
      <c r="I60" s="52"/>
      <c r="J60" s="52"/>
      <c r="K60" s="29"/>
      <c r="L60" s="28"/>
    </row>
    <row r="61" spans="1:12" ht="15" x14ac:dyDescent="0.25">
      <c r="A61" s="31"/>
      <c r="B61" s="32"/>
      <c r="C61" s="33"/>
      <c r="D61" s="34" t="s">
        <v>27</v>
      </c>
      <c r="E61" s="35"/>
      <c r="F61" s="36">
        <f>SUM(F55:F60)</f>
        <v>580</v>
      </c>
      <c r="G61" s="53">
        <f>SUM(G55:G60)</f>
        <v>16.600000000000001</v>
      </c>
      <c r="H61" s="53">
        <f>SUM(H55:H60)</f>
        <v>26.5</v>
      </c>
      <c r="I61" s="53">
        <f>SUM(I55:I60)</f>
        <v>71.800000000000011</v>
      </c>
      <c r="J61" s="53">
        <f>SUM(J55:J60)</f>
        <v>591.1</v>
      </c>
      <c r="K61" s="37"/>
      <c r="L61" s="36">
        <f>SUM(L55:L60)</f>
        <v>69.2</v>
      </c>
    </row>
    <row r="62" spans="1:12" ht="15" x14ac:dyDescent="0.25">
      <c r="A62" s="38">
        <f>A55</f>
        <v>1</v>
      </c>
      <c r="B62" s="39">
        <f>B55</f>
        <v>4</v>
      </c>
      <c r="C62" s="40" t="s">
        <v>28</v>
      </c>
      <c r="D62" s="30" t="s">
        <v>30</v>
      </c>
      <c r="E62" s="27" t="s">
        <v>59</v>
      </c>
      <c r="F62" s="28">
        <v>200</v>
      </c>
      <c r="G62" s="52">
        <v>4.8</v>
      </c>
      <c r="H62" s="52">
        <v>5.8</v>
      </c>
      <c r="I62" s="52">
        <v>13.6</v>
      </c>
      <c r="J62" s="52">
        <v>125.5</v>
      </c>
      <c r="K62" s="29" t="s">
        <v>60</v>
      </c>
      <c r="L62" s="28">
        <v>26.49</v>
      </c>
    </row>
    <row r="63" spans="1:12" ht="15" x14ac:dyDescent="0.25">
      <c r="A63" s="23"/>
      <c r="B63" s="24"/>
      <c r="C63" s="25"/>
      <c r="D63" s="30" t="s">
        <v>31</v>
      </c>
      <c r="E63" s="27" t="s">
        <v>61</v>
      </c>
      <c r="F63" s="28">
        <v>100</v>
      </c>
      <c r="G63" s="52">
        <v>10.3</v>
      </c>
      <c r="H63" s="52">
        <v>1.5</v>
      </c>
      <c r="I63" s="52">
        <v>2.1</v>
      </c>
      <c r="J63" s="52">
        <v>63.4</v>
      </c>
      <c r="K63" s="56" t="s">
        <v>116</v>
      </c>
      <c r="L63" s="28">
        <v>60.18</v>
      </c>
    </row>
    <row r="64" spans="1:12" ht="15" x14ac:dyDescent="0.25">
      <c r="A64" s="23"/>
      <c r="B64" s="24"/>
      <c r="C64" s="25"/>
      <c r="D64" s="30" t="s">
        <v>32</v>
      </c>
      <c r="E64" s="55" t="s">
        <v>50</v>
      </c>
      <c r="F64" s="28">
        <v>150</v>
      </c>
      <c r="G64" s="52">
        <v>3.1</v>
      </c>
      <c r="H64" s="52">
        <v>5.3</v>
      </c>
      <c r="I64" s="52">
        <v>19.8</v>
      </c>
      <c r="J64" s="52">
        <v>139.4</v>
      </c>
      <c r="K64" s="56" t="s">
        <v>117</v>
      </c>
      <c r="L64" s="28">
        <v>20.21</v>
      </c>
    </row>
    <row r="65" spans="1:12" ht="15" x14ac:dyDescent="0.25">
      <c r="A65" s="23"/>
      <c r="B65" s="24"/>
      <c r="C65" s="25"/>
      <c r="D65" s="30" t="s">
        <v>33</v>
      </c>
      <c r="E65" s="27" t="s">
        <v>62</v>
      </c>
      <c r="F65" s="28">
        <v>200</v>
      </c>
      <c r="G65" s="52">
        <v>0.1</v>
      </c>
      <c r="H65" s="52">
        <v>0.1</v>
      </c>
      <c r="I65" s="52">
        <v>7.8</v>
      </c>
      <c r="J65" s="52">
        <v>32.700000000000003</v>
      </c>
      <c r="K65" s="56" t="s">
        <v>118</v>
      </c>
      <c r="L65" s="28">
        <v>12.18</v>
      </c>
    </row>
    <row r="66" spans="1:12" ht="15" x14ac:dyDescent="0.25">
      <c r="A66" s="23"/>
      <c r="B66" s="24"/>
      <c r="C66" s="25"/>
      <c r="D66" s="30" t="s">
        <v>34</v>
      </c>
      <c r="E66" s="27" t="s">
        <v>42</v>
      </c>
      <c r="F66" s="28">
        <v>30</v>
      </c>
      <c r="G66" s="52">
        <v>2.2999999999999998</v>
      </c>
      <c r="H66" s="52">
        <v>0.3</v>
      </c>
      <c r="I66" s="52">
        <v>14.7</v>
      </c>
      <c r="J66" s="52">
        <v>70.3</v>
      </c>
      <c r="K66" s="29" t="s">
        <v>43</v>
      </c>
      <c r="L66" s="28">
        <v>2.56</v>
      </c>
    </row>
    <row r="67" spans="1:12" ht="15" x14ac:dyDescent="0.25">
      <c r="A67" s="23"/>
      <c r="B67" s="24"/>
      <c r="C67" s="25"/>
      <c r="D67" s="30" t="s">
        <v>35</v>
      </c>
      <c r="E67" s="27" t="s">
        <v>47</v>
      </c>
      <c r="F67" s="28">
        <v>30</v>
      </c>
      <c r="G67" s="52">
        <v>2</v>
      </c>
      <c r="H67" s="52">
        <v>0.4</v>
      </c>
      <c r="I67" s="52">
        <v>10</v>
      </c>
      <c r="J67" s="52">
        <v>51.2</v>
      </c>
      <c r="K67" s="29" t="s">
        <v>43</v>
      </c>
      <c r="L67" s="28">
        <v>3.52</v>
      </c>
    </row>
    <row r="68" spans="1:12" ht="15" x14ac:dyDescent="0.25">
      <c r="A68" s="23"/>
      <c r="B68" s="24"/>
      <c r="C68" s="25"/>
      <c r="D68" s="26"/>
      <c r="E68" s="27"/>
      <c r="F68" s="28"/>
      <c r="G68" s="52"/>
      <c r="H68" s="52"/>
      <c r="I68" s="52"/>
      <c r="J68" s="52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52"/>
      <c r="H69" s="52"/>
      <c r="I69" s="52"/>
      <c r="J69" s="52"/>
      <c r="K69" s="29"/>
      <c r="L69" s="28"/>
    </row>
    <row r="70" spans="1:12" ht="15" x14ac:dyDescent="0.25">
      <c r="A70" s="31"/>
      <c r="B70" s="32"/>
      <c r="C70" s="33"/>
      <c r="D70" s="34" t="s">
        <v>27</v>
      </c>
      <c r="E70" s="35"/>
      <c r="F70" s="36">
        <f>SUM(F62:F69)</f>
        <v>710</v>
      </c>
      <c r="G70" s="53">
        <f>SUM(G62:G69)</f>
        <v>22.600000000000005</v>
      </c>
      <c r="H70" s="53">
        <f>SUM(H62:H69)</f>
        <v>13.4</v>
      </c>
      <c r="I70" s="53">
        <f>SUM(I62:I69)</f>
        <v>68</v>
      </c>
      <c r="J70" s="53">
        <f>SUM(J62:J69)</f>
        <v>482.5</v>
      </c>
      <c r="K70" s="37"/>
      <c r="L70" s="36">
        <f>SUM(L62:L69)</f>
        <v>125.14</v>
      </c>
    </row>
    <row r="71" spans="1:12" ht="15.75" customHeight="1" x14ac:dyDescent="0.2">
      <c r="A71" s="41">
        <f>A55</f>
        <v>1</v>
      </c>
      <c r="B71" s="42">
        <f>B55</f>
        <v>4</v>
      </c>
      <c r="C71" s="69" t="s">
        <v>36</v>
      </c>
      <c r="D71" s="70"/>
      <c r="E71" s="43"/>
      <c r="F71" s="44">
        <f>F61+F70</f>
        <v>1290</v>
      </c>
      <c r="G71" s="57">
        <f>G61+G70</f>
        <v>39.200000000000003</v>
      </c>
      <c r="H71" s="57">
        <f>H61+H70</f>
        <v>39.9</v>
      </c>
      <c r="I71" s="57">
        <f>I61+I70</f>
        <v>139.80000000000001</v>
      </c>
      <c r="J71" s="57">
        <f>J61+J70</f>
        <v>1073.5999999999999</v>
      </c>
      <c r="K71" s="44"/>
      <c r="L71" s="44">
        <f>L61+L70</f>
        <v>194.34</v>
      </c>
    </row>
    <row r="72" spans="1:12" ht="15" x14ac:dyDescent="0.25">
      <c r="A72" s="16">
        <v>1</v>
      </c>
      <c r="B72" s="17">
        <v>5</v>
      </c>
      <c r="C72" s="18" t="s">
        <v>22</v>
      </c>
      <c r="D72" s="19" t="s">
        <v>23</v>
      </c>
      <c r="E72" s="60" t="s">
        <v>93</v>
      </c>
      <c r="F72" s="21">
        <v>165</v>
      </c>
      <c r="G72" s="51">
        <v>30.8</v>
      </c>
      <c r="H72" s="51">
        <v>16.100000000000001</v>
      </c>
      <c r="I72" s="51">
        <v>29.9</v>
      </c>
      <c r="J72" s="51">
        <v>350.4</v>
      </c>
      <c r="K72" s="58" t="s">
        <v>119</v>
      </c>
      <c r="L72" s="21">
        <v>65.7</v>
      </c>
    </row>
    <row r="73" spans="1:12" ht="15.75" customHeight="1" x14ac:dyDescent="0.25">
      <c r="A73" s="23"/>
      <c r="B73" s="24"/>
      <c r="C73" s="25"/>
      <c r="D73" s="30" t="s">
        <v>24</v>
      </c>
      <c r="E73" s="27" t="s">
        <v>41</v>
      </c>
      <c r="F73" s="28">
        <v>200</v>
      </c>
      <c r="G73" s="52">
        <v>0.2</v>
      </c>
      <c r="H73" s="52">
        <v>0.1</v>
      </c>
      <c r="I73" s="52">
        <v>7.6</v>
      </c>
      <c r="J73" s="52">
        <v>32</v>
      </c>
      <c r="K73" s="56" t="s">
        <v>120</v>
      </c>
      <c r="L73" s="28">
        <v>2.66</v>
      </c>
    </row>
    <row r="74" spans="1:12" ht="15" x14ac:dyDescent="0.25">
      <c r="A74" s="23"/>
      <c r="B74" s="24"/>
      <c r="C74" s="25"/>
      <c r="D74" s="30" t="s">
        <v>25</v>
      </c>
      <c r="E74" s="27" t="s">
        <v>42</v>
      </c>
      <c r="F74" s="28">
        <v>60</v>
      </c>
      <c r="G74" s="52">
        <v>4.5999999999999996</v>
      </c>
      <c r="H74" s="52">
        <v>0.5</v>
      </c>
      <c r="I74" s="52">
        <v>29.5</v>
      </c>
      <c r="J74" s="52">
        <v>140.6</v>
      </c>
      <c r="K74" s="29" t="s">
        <v>43</v>
      </c>
      <c r="L74" s="28">
        <v>5.73</v>
      </c>
    </row>
    <row r="75" spans="1:12" ht="15" x14ac:dyDescent="0.25">
      <c r="A75" s="23"/>
      <c r="B75" s="24"/>
      <c r="C75" s="25"/>
      <c r="D75" s="30" t="s">
        <v>26</v>
      </c>
      <c r="E75" s="27" t="s">
        <v>44</v>
      </c>
      <c r="F75" s="28">
        <v>180</v>
      </c>
      <c r="G75" s="52">
        <v>0.7</v>
      </c>
      <c r="H75" s="52">
        <v>0.7</v>
      </c>
      <c r="I75" s="52">
        <v>17.600000000000001</v>
      </c>
      <c r="J75" s="52">
        <v>79.900000000000006</v>
      </c>
      <c r="K75" s="29" t="s">
        <v>43</v>
      </c>
      <c r="L75" s="28">
        <v>14.97</v>
      </c>
    </row>
    <row r="76" spans="1:12" ht="15" x14ac:dyDescent="0.25">
      <c r="A76" s="23"/>
      <c r="B76" s="24"/>
      <c r="C76" s="25"/>
      <c r="D76" s="26"/>
      <c r="E76" s="27"/>
      <c r="F76" s="28"/>
      <c r="G76" s="52"/>
      <c r="H76" s="52"/>
      <c r="I76" s="52"/>
      <c r="J76" s="52"/>
      <c r="K76" s="29"/>
      <c r="L76" s="28"/>
    </row>
    <row r="77" spans="1:12" ht="15" x14ac:dyDescent="0.25">
      <c r="A77" s="31"/>
      <c r="B77" s="32"/>
      <c r="C77" s="33"/>
      <c r="D77" s="34" t="s">
        <v>27</v>
      </c>
      <c r="E77" s="35"/>
      <c r="F77" s="36">
        <f>SUM(F72:F76)</f>
        <v>605</v>
      </c>
      <c r="G77" s="53">
        <f>SUM(G72:G76)</f>
        <v>36.300000000000004</v>
      </c>
      <c r="H77" s="53">
        <f>SUM(H72:H76)</f>
        <v>17.400000000000002</v>
      </c>
      <c r="I77" s="53">
        <f>SUM(I72:I76)</f>
        <v>84.6</v>
      </c>
      <c r="J77" s="53">
        <f>SUM(J72:J76)</f>
        <v>602.9</v>
      </c>
      <c r="K77" s="37"/>
      <c r="L77" s="36">
        <f>SUM(L72:L76)</f>
        <v>89.06</v>
      </c>
    </row>
    <row r="78" spans="1:12" ht="15" x14ac:dyDescent="0.25">
      <c r="A78" s="38">
        <f>A72</f>
        <v>1</v>
      </c>
      <c r="B78" s="39">
        <f>B72</f>
        <v>5</v>
      </c>
      <c r="C78" s="40" t="s">
        <v>28</v>
      </c>
      <c r="D78" s="30" t="s">
        <v>30</v>
      </c>
      <c r="E78" s="55" t="s">
        <v>153</v>
      </c>
      <c r="F78" s="28">
        <v>200</v>
      </c>
      <c r="G78" s="52">
        <v>8.6</v>
      </c>
      <c r="H78" s="52">
        <v>6.1</v>
      </c>
      <c r="I78" s="52">
        <v>13.9</v>
      </c>
      <c r="J78" s="52">
        <v>144.9</v>
      </c>
      <c r="K78" s="56" t="s">
        <v>96</v>
      </c>
      <c r="L78" s="28">
        <v>31.51</v>
      </c>
    </row>
    <row r="79" spans="1:12" ht="15" x14ac:dyDescent="0.25">
      <c r="A79" s="23"/>
      <c r="B79" s="24"/>
      <c r="C79" s="25"/>
      <c r="D79" s="30" t="s">
        <v>31</v>
      </c>
      <c r="E79" s="27" t="s">
        <v>90</v>
      </c>
      <c r="F79" s="28">
        <v>90</v>
      </c>
      <c r="G79" s="52">
        <v>13.5</v>
      </c>
      <c r="H79" s="52">
        <v>13.1</v>
      </c>
      <c r="I79" s="52">
        <v>3.2</v>
      </c>
      <c r="J79" s="52">
        <v>185.6</v>
      </c>
      <c r="K79" s="56" t="s">
        <v>122</v>
      </c>
      <c r="L79" s="28">
        <v>47.12</v>
      </c>
    </row>
    <row r="80" spans="1:12" ht="15" x14ac:dyDescent="0.25">
      <c r="A80" s="23"/>
      <c r="B80" s="24"/>
      <c r="C80" s="25"/>
      <c r="D80" s="30" t="s">
        <v>32</v>
      </c>
      <c r="E80" s="55" t="s">
        <v>72</v>
      </c>
      <c r="F80" s="28">
        <v>150</v>
      </c>
      <c r="G80" s="52">
        <v>4.4000000000000004</v>
      </c>
      <c r="H80" s="52">
        <v>5.3</v>
      </c>
      <c r="I80" s="52">
        <v>30.5</v>
      </c>
      <c r="J80" s="52">
        <v>187.1</v>
      </c>
      <c r="K80" s="56" t="s">
        <v>121</v>
      </c>
      <c r="L80" s="28">
        <v>9.44</v>
      </c>
    </row>
    <row r="81" spans="1:12" ht="15" x14ac:dyDescent="0.25">
      <c r="A81" s="23"/>
      <c r="B81" s="24"/>
      <c r="C81" s="25"/>
      <c r="D81" s="30" t="s">
        <v>33</v>
      </c>
      <c r="E81" s="55" t="s">
        <v>154</v>
      </c>
      <c r="F81" s="28">
        <v>200</v>
      </c>
      <c r="G81" s="52">
        <v>0.1</v>
      </c>
      <c r="H81" s="52">
        <v>0.1</v>
      </c>
      <c r="I81" s="52">
        <v>19.399999999999999</v>
      </c>
      <c r="J81" s="52">
        <v>78.599999999999994</v>
      </c>
      <c r="K81" s="56" t="s">
        <v>123</v>
      </c>
      <c r="L81" s="28">
        <v>24.06</v>
      </c>
    </row>
    <row r="82" spans="1:12" ht="15" x14ac:dyDescent="0.25">
      <c r="A82" s="23"/>
      <c r="B82" s="24"/>
      <c r="C82" s="25"/>
      <c r="D82" s="30" t="s">
        <v>34</v>
      </c>
      <c r="E82" s="27" t="s">
        <v>42</v>
      </c>
      <c r="F82" s="28">
        <v>30</v>
      </c>
      <c r="G82" s="52">
        <v>2.2999999999999998</v>
      </c>
      <c r="H82" s="52">
        <v>0.2</v>
      </c>
      <c r="I82" s="52">
        <v>14.8</v>
      </c>
      <c r="J82" s="52">
        <v>70.3</v>
      </c>
      <c r="K82" s="29" t="s">
        <v>43</v>
      </c>
      <c r="L82" s="28">
        <v>2.56</v>
      </c>
    </row>
    <row r="83" spans="1:12" ht="15" x14ac:dyDescent="0.25">
      <c r="A83" s="23"/>
      <c r="B83" s="24"/>
      <c r="C83" s="25"/>
      <c r="D83" s="30" t="s">
        <v>35</v>
      </c>
      <c r="E83" s="55" t="s">
        <v>47</v>
      </c>
      <c r="F83" s="28">
        <v>30</v>
      </c>
      <c r="G83" s="52">
        <v>2</v>
      </c>
      <c r="H83" s="52">
        <v>0.4</v>
      </c>
      <c r="I83" s="52">
        <v>10</v>
      </c>
      <c r="J83" s="52">
        <v>51.2</v>
      </c>
      <c r="K83" s="56" t="s">
        <v>43</v>
      </c>
      <c r="L83" s="28">
        <v>3.52</v>
      </c>
    </row>
    <row r="84" spans="1:12" ht="15" x14ac:dyDescent="0.25">
      <c r="A84" s="23"/>
      <c r="B84" s="24"/>
      <c r="C84" s="25"/>
      <c r="D84" s="26"/>
      <c r="E84" s="27"/>
      <c r="F84" s="28"/>
      <c r="G84" s="52"/>
      <c r="H84" s="52"/>
      <c r="I84" s="52"/>
      <c r="J84" s="52"/>
      <c r="K84" s="29"/>
      <c r="L84" s="28"/>
    </row>
    <row r="85" spans="1:12" ht="15" x14ac:dyDescent="0.25">
      <c r="A85" s="23"/>
      <c r="B85" s="24"/>
      <c r="C85" s="25"/>
      <c r="D85" s="26"/>
      <c r="E85" s="27"/>
      <c r="F85" s="28"/>
      <c r="G85" s="52"/>
      <c r="H85" s="52"/>
      <c r="I85" s="52"/>
      <c r="J85" s="52"/>
      <c r="K85" s="29"/>
      <c r="L85" s="28"/>
    </row>
    <row r="86" spans="1:12" ht="15" x14ac:dyDescent="0.25">
      <c r="A86" s="31"/>
      <c r="B86" s="32"/>
      <c r="C86" s="33"/>
      <c r="D86" s="34" t="s">
        <v>27</v>
      </c>
      <c r="E86" s="35"/>
      <c r="F86" s="36">
        <f>SUM(F78:F85)</f>
        <v>700</v>
      </c>
      <c r="G86" s="53">
        <f>SUM(G78:G85)</f>
        <v>30.900000000000002</v>
      </c>
      <c r="H86" s="53">
        <f>SUM(H78:H85)</f>
        <v>25.2</v>
      </c>
      <c r="I86" s="53">
        <f>SUM(I78:I85)</f>
        <v>91.8</v>
      </c>
      <c r="J86" s="53">
        <f>SUM(J78:J85)</f>
        <v>717.7</v>
      </c>
      <c r="K86" s="37"/>
      <c r="L86" s="36">
        <f>SUM(L78:L85)</f>
        <v>118.21</v>
      </c>
    </row>
    <row r="87" spans="1:12" ht="15.75" customHeight="1" thickBot="1" x14ac:dyDescent="0.25">
      <c r="A87" s="41">
        <f>A72</f>
        <v>1</v>
      </c>
      <c r="B87" s="42">
        <f>B72</f>
        <v>5</v>
      </c>
      <c r="C87" s="69" t="s">
        <v>36</v>
      </c>
      <c r="D87" s="70"/>
      <c r="E87" s="43"/>
      <c r="F87" s="44">
        <f>F77+F86</f>
        <v>1305</v>
      </c>
      <c r="G87" s="57">
        <f>G77+G86</f>
        <v>67.2</v>
      </c>
      <c r="H87" s="57">
        <f>H77+H86</f>
        <v>42.6</v>
      </c>
      <c r="I87" s="57">
        <f>I77+I86</f>
        <v>176.39999999999998</v>
      </c>
      <c r="J87" s="57">
        <f>J77+J86</f>
        <v>1320.6</v>
      </c>
      <c r="K87" s="44"/>
      <c r="L87" s="61">
        <f>L77+L86</f>
        <v>207.26999999999998</v>
      </c>
    </row>
    <row r="88" spans="1:12" ht="15" x14ac:dyDescent="0.25">
      <c r="A88" s="16">
        <v>2</v>
      </c>
      <c r="B88" s="17">
        <v>1</v>
      </c>
      <c r="C88" s="18" t="s">
        <v>22</v>
      </c>
      <c r="D88" s="19" t="s">
        <v>23</v>
      </c>
      <c r="E88" s="60" t="s">
        <v>74</v>
      </c>
      <c r="F88" s="21">
        <v>200</v>
      </c>
      <c r="G88" s="51">
        <v>10.5</v>
      </c>
      <c r="H88" s="51">
        <v>9.1</v>
      </c>
      <c r="I88" s="51">
        <v>38.200000000000003</v>
      </c>
      <c r="J88" s="51">
        <v>277</v>
      </c>
      <c r="K88" s="62" t="s">
        <v>124</v>
      </c>
      <c r="L88" s="28">
        <v>36.17</v>
      </c>
    </row>
    <row r="89" spans="1:12" ht="15.75" thickBot="1" x14ac:dyDescent="0.3">
      <c r="A89" s="23"/>
      <c r="B89" s="24"/>
      <c r="C89" s="25"/>
      <c r="D89" s="30" t="s">
        <v>24</v>
      </c>
      <c r="E89" s="55" t="s">
        <v>58</v>
      </c>
      <c r="F89" s="28">
        <v>200</v>
      </c>
      <c r="G89" s="52">
        <v>1</v>
      </c>
      <c r="H89" s="52">
        <v>0.2</v>
      </c>
      <c r="I89" s="52">
        <v>20.2</v>
      </c>
      <c r="J89" s="52">
        <v>86.6</v>
      </c>
      <c r="K89" s="56" t="s">
        <v>43</v>
      </c>
      <c r="L89" s="28">
        <v>28.5</v>
      </c>
    </row>
    <row r="90" spans="1:12" ht="15" x14ac:dyDescent="0.25">
      <c r="A90" s="23"/>
      <c r="B90" s="24"/>
      <c r="C90" s="25"/>
      <c r="D90" s="30" t="s">
        <v>34</v>
      </c>
      <c r="E90" s="27" t="s">
        <v>42</v>
      </c>
      <c r="F90" s="28">
        <v>60</v>
      </c>
      <c r="G90" s="52">
        <v>5.0999999999999996</v>
      </c>
      <c r="H90" s="52">
        <v>0.5</v>
      </c>
      <c r="I90" s="52">
        <v>30</v>
      </c>
      <c r="J90" s="52">
        <v>140</v>
      </c>
      <c r="K90" s="29" t="s">
        <v>43</v>
      </c>
      <c r="L90" s="21">
        <v>5.73</v>
      </c>
    </row>
    <row r="91" spans="1:12" ht="15" x14ac:dyDescent="0.25">
      <c r="A91" s="23"/>
      <c r="B91" s="24"/>
      <c r="C91" s="25"/>
      <c r="D91" s="30" t="s">
        <v>26</v>
      </c>
      <c r="E91" s="55" t="s">
        <v>57</v>
      </c>
      <c r="F91" s="28">
        <v>120</v>
      </c>
      <c r="G91" s="52">
        <v>1</v>
      </c>
      <c r="H91" s="52">
        <v>0.2</v>
      </c>
      <c r="I91" s="52">
        <v>9</v>
      </c>
      <c r="J91" s="52">
        <v>42</v>
      </c>
      <c r="K91" s="29" t="s">
        <v>43</v>
      </c>
      <c r="L91" s="28">
        <v>17.47</v>
      </c>
    </row>
    <row r="92" spans="1:12" ht="15" x14ac:dyDescent="0.25">
      <c r="A92" s="23"/>
      <c r="B92" s="24"/>
      <c r="C92" s="25"/>
      <c r="D92" s="26"/>
      <c r="E92" s="27"/>
      <c r="F92" s="28"/>
      <c r="G92" s="52"/>
      <c r="H92" s="52"/>
      <c r="I92" s="52"/>
      <c r="J92" s="52"/>
      <c r="K92" s="29"/>
      <c r="L92" s="28"/>
    </row>
    <row r="93" spans="1:12" ht="15" x14ac:dyDescent="0.25">
      <c r="A93" s="23"/>
      <c r="B93" s="24"/>
      <c r="C93" s="25"/>
      <c r="D93" s="26"/>
      <c r="E93" s="27"/>
      <c r="F93" s="28"/>
      <c r="G93" s="52"/>
      <c r="H93" s="52"/>
      <c r="I93" s="52"/>
      <c r="J93" s="52"/>
      <c r="K93" s="29"/>
      <c r="L93" s="28"/>
    </row>
    <row r="94" spans="1:12" ht="15" x14ac:dyDescent="0.25">
      <c r="A94" s="31"/>
      <c r="B94" s="32"/>
      <c r="C94" s="33"/>
      <c r="D94" s="34" t="s">
        <v>27</v>
      </c>
      <c r="E94" s="35"/>
      <c r="F94" s="36">
        <f>SUM(F88:F93)</f>
        <v>580</v>
      </c>
      <c r="G94" s="53">
        <f>SUM(G88:G93)</f>
        <v>17.600000000000001</v>
      </c>
      <c r="H94" s="53">
        <f>SUM(H88:H93)</f>
        <v>9.9999999999999982</v>
      </c>
      <c r="I94" s="53">
        <f>SUM(I88:I93)</f>
        <v>97.4</v>
      </c>
      <c r="J94" s="53">
        <f>SUM(J88:J93)</f>
        <v>545.6</v>
      </c>
      <c r="K94" s="37"/>
      <c r="L94" s="36">
        <f>SUM(L88:L93)</f>
        <v>87.87</v>
      </c>
    </row>
    <row r="95" spans="1:12" ht="15" x14ac:dyDescent="0.25">
      <c r="A95" s="38">
        <f>A88</f>
        <v>2</v>
      </c>
      <c r="B95" s="39">
        <f>B88</f>
        <v>1</v>
      </c>
      <c r="C95" s="40" t="s">
        <v>28</v>
      </c>
      <c r="D95" s="30" t="s">
        <v>29</v>
      </c>
      <c r="E95" s="55" t="s">
        <v>125</v>
      </c>
      <c r="F95" s="28">
        <v>30</v>
      </c>
      <c r="G95" s="52">
        <v>0.3</v>
      </c>
      <c r="H95" s="52">
        <v>2.2000000000000002</v>
      </c>
      <c r="I95" s="52">
        <v>1.9</v>
      </c>
      <c r="J95" s="52">
        <v>29.75</v>
      </c>
      <c r="K95" s="56" t="s">
        <v>43</v>
      </c>
      <c r="L95" s="28">
        <v>4.8</v>
      </c>
    </row>
    <row r="96" spans="1:12" ht="15" x14ac:dyDescent="0.25">
      <c r="A96" s="23"/>
      <c r="B96" s="24"/>
      <c r="C96" s="25"/>
      <c r="D96" s="30" t="s">
        <v>30</v>
      </c>
      <c r="E96" s="27" t="s">
        <v>65</v>
      </c>
      <c r="F96" s="28">
        <v>200</v>
      </c>
      <c r="G96" s="52">
        <v>5.0999999999999996</v>
      </c>
      <c r="H96" s="52">
        <v>8.1</v>
      </c>
      <c r="I96" s="52">
        <v>6.2</v>
      </c>
      <c r="J96" s="52">
        <v>117.7</v>
      </c>
      <c r="K96" s="56" t="s">
        <v>126</v>
      </c>
      <c r="L96" s="28">
        <v>23.93</v>
      </c>
    </row>
    <row r="97" spans="1:12" ht="15" x14ac:dyDescent="0.25">
      <c r="A97" s="23"/>
      <c r="B97" s="24"/>
      <c r="C97" s="25"/>
      <c r="D97" s="30" t="s">
        <v>31</v>
      </c>
      <c r="E97" s="55" t="s">
        <v>127</v>
      </c>
      <c r="F97" s="28">
        <v>140</v>
      </c>
      <c r="G97" s="52">
        <v>24.8</v>
      </c>
      <c r="H97" s="52">
        <v>23.8</v>
      </c>
      <c r="I97" s="52">
        <v>0</v>
      </c>
      <c r="J97" s="52">
        <v>310.5</v>
      </c>
      <c r="K97" s="56" t="s">
        <v>128</v>
      </c>
      <c r="L97" s="28">
        <v>63.17</v>
      </c>
    </row>
    <row r="98" spans="1:12" ht="15" x14ac:dyDescent="0.25">
      <c r="A98" s="23"/>
      <c r="B98" s="24"/>
      <c r="C98" s="25"/>
      <c r="D98" s="30" t="s">
        <v>32</v>
      </c>
      <c r="E98" s="55" t="s">
        <v>129</v>
      </c>
      <c r="F98" s="28">
        <v>150</v>
      </c>
      <c r="G98" s="52">
        <v>3.6</v>
      </c>
      <c r="H98" s="52">
        <v>5.4</v>
      </c>
      <c r="I98" s="52">
        <v>36.4</v>
      </c>
      <c r="J98" s="52">
        <v>208.7</v>
      </c>
      <c r="K98" s="56" t="s">
        <v>130</v>
      </c>
      <c r="L98" s="28">
        <v>11.29</v>
      </c>
    </row>
    <row r="99" spans="1:12" ht="15" x14ac:dyDescent="0.25">
      <c r="A99" s="23"/>
      <c r="B99" s="24"/>
      <c r="C99" s="25"/>
      <c r="D99" s="30" t="s">
        <v>33</v>
      </c>
      <c r="E99" s="55" t="s">
        <v>67</v>
      </c>
      <c r="F99" s="28">
        <v>200</v>
      </c>
      <c r="G99" s="52">
        <v>0.1</v>
      </c>
      <c r="H99" s="52">
        <v>0.1</v>
      </c>
      <c r="I99" s="52">
        <v>19.399999999999999</v>
      </c>
      <c r="J99" s="52">
        <v>78.599999999999994</v>
      </c>
      <c r="K99" s="56" t="s">
        <v>123</v>
      </c>
      <c r="L99" s="28">
        <v>9.5</v>
      </c>
    </row>
    <row r="100" spans="1:12" ht="15" x14ac:dyDescent="0.25">
      <c r="A100" s="23"/>
      <c r="B100" s="24"/>
      <c r="C100" s="25"/>
      <c r="D100" s="30" t="s">
        <v>34</v>
      </c>
      <c r="E100" s="27" t="s">
        <v>42</v>
      </c>
      <c r="F100" s="28">
        <v>30</v>
      </c>
      <c r="G100" s="52">
        <v>2.2999999999999998</v>
      </c>
      <c r="H100" s="52">
        <v>0.25</v>
      </c>
      <c r="I100" s="52">
        <v>15.1</v>
      </c>
      <c r="J100" s="52">
        <v>72</v>
      </c>
      <c r="K100" s="29" t="s">
        <v>43</v>
      </c>
      <c r="L100" s="28">
        <v>2.56</v>
      </c>
    </row>
    <row r="101" spans="1:12" ht="15" x14ac:dyDescent="0.25">
      <c r="A101" s="23"/>
      <c r="B101" s="24"/>
      <c r="C101" s="25"/>
      <c r="D101" s="30" t="s">
        <v>35</v>
      </c>
      <c r="E101" s="55" t="s">
        <v>131</v>
      </c>
      <c r="F101" s="28">
        <v>30</v>
      </c>
      <c r="G101" s="52">
        <v>2</v>
      </c>
      <c r="H101" s="52">
        <v>0.4</v>
      </c>
      <c r="I101" s="52">
        <v>11.9</v>
      </c>
      <c r="J101" s="52">
        <v>59.4</v>
      </c>
      <c r="K101" s="29" t="s">
        <v>43</v>
      </c>
      <c r="L101" s="28">
        <v>3.52</v>
      </c>
    </row>
    <row r="102" spans="1:12" ht="15" x14ac:dyDescent="0.25">
      <c r="A102" s="23"/>
      <c r="B102" s="24"/>
      <c r="C102" s="25"/>
      <c r="D102" s="26"/>
      <c r="E102" s="27"/>
      <c r="F102" s="28"/>
      <c r="G102" s="52"/>
      <c r="H102" s="52"/>
      <c r="I102" s="52"/>
      <c r="J102" s="52"/>
      <c r="K102" s="29"/>
      <c r="L102" s="28"/>
    </row>
    <row r="103" spans="1:12" ht="15" x14ac:dyDescent="0.25">
      <c r="A103" s="23"/>
      <c r="B103" s="24"/>
      <c r="C103" s="25"/>
      <c r="D103" s="26"/>
      <c r="E103" s="27"/>
      <c r="F103" s="28"/>
      <c r="G103" s="52"/>
      <c r="H103" s="52"/>
      <c r="I103" s="52"/>
      <c r="J103" s="52"/>
      <c r="K103" s="29"/>
      <c r="L103" s="28"/>
    </row>
    <row r="104" spans="1:12" ht="15" x14ac:dyDescent="0.25">
      <c r="A104" s="31"/>
      <c r="B104" s="32"/>
      <c r="C104" s="33"/>
      <c r="D104" s="34" t="s">
        <v>27</v>
      </c>
      <c r="E104" s="35"/>
      <c r="F104" s="36">
        <f>SUM(F95:F103)</f>
        <v>780</v>
      </c>
      <c r="G104" s="53">
        <f t="shared" ref="G104:J104" si="0">SUM(G95:G103)</f>
        <v>38.199999999999996</v>
      </c>
      <c r="H104" s="53">
        <f t="shared" si="0"/>
        <v>40.25</v>
      </c>
      <c r="I104" s="53">
        <f t="shared" si="0"/>
        <v>90.9</v>
      </c>
      <c r="J104" s="53">
        <f t="shared" si="0"/>
        <v>876.65</v>
      </c>
      <c r="K104" s="37"/>
      <c r="L104" s="36">
        <f>SUM(L95:L103)</f>
        <v>118.77</v>
      </c>
    </row>
    <row r="105" spans="1:12" ht="15" x14ac:dyDescent="0.2">
      <c r="A105" s="41">
        <f>A88</f>
        <v>2</v>
      </c>
      <c r="B105" s="42">
        <f>B88</f>
        <v>1</v>
      </c>
      <c r="C105" s="69" t="s">
        <v>36</v>
      </c>
      <c r="D105" s="70"/>
      <c r="E105" s="43"/>
      <c r="F105" s="44">
        <f>F94+F104</f>
        <v>1360</v>
      </c>
      <c r="G105" s="57">
        <f>G94+G104</f>
        <v>55.8</v>
      </c>
      <c r="H105" s="57">
        <f>H94+H104</f>
        <v>50.25</v>
      </c>
      <c r="I105" s="57">
        <f>I94+I104</f>
        <v>188.3</v>
      </c>
      <c r="J105" s="57">
        <f t="shared" ref="J105:L105" si="1">J94+J104</f>
        <v>1422.25</v>
      </c>
      <c r="K105" s="44"/>
      <c r="L105" s="44">
        <f t="shared" si="1"/>
        <v>206.64</v>
      </c>
    </row>
    <row r="106" spans="1:12" ht="15" x14ac:dyDescent="0.25">
      <c r="A106" s="45">
        <v>2</v>
      </c>
      <c r="B106" s="24">
        <v>2</v>
      </c>
      <c r="C106" s="18" t="s">
        <v>22</v>
      </c>
      <c r="D106" s="19" t="s">
        <v>23</v>
      </c>
      <c r="E106" s="60" t="s">
        <v>54</v>
      </c>
      <c r="F106" s="21">
        <v>160</v>
      </c>
      <c r="G106" s="51">
        <v>19</v>
      </c>
      <c r="H106" s="51">
        <v>25.3</v>
      </c>
      <c r="I106" s="51">
        <v>3</v>
      </c>
      <c r="J106" s="51">
        <v>336.8</v>
      </c>
      <c r="K106" s="58" t="s">
        <v>106</v>
      </c>
      <c r="L106" s="21">
        <v>60.56</v>
      </c>
    </row>
    <row r="107" spans="1:12" ht="15" x14ac:dyDescent="0.25">
      <c r="A107" s="45"/>
      <c r="B107" s="24"/>
      <c r="C107" s="25"/>
      <c r="D107" s="30" t="s">
        <v>24</v>
      </c>
      <c r="E107" s="55" t="s">
        <v>56</v>
      </c>
      <c r="F107" s="28">
        <v>200</v>
      </c>
      <c r="G107" s="52">
        <v>0.2</v>
      </c>
      <c r="H107" s="52">
        <v>0.1</v>
      </c>
      <c r="I107" s="52">
        <v>10</v>
      </c>
      <c r="J107" s="52">
        <v>41.5</v>
      </c>
      <c r="K107" s="56" t="s">
        <v>132</v>
      </c>
      <c r="L107" s="28">
        <v>1.57</v>
      </c>
    </row>
    <row r="108" spans="1:12" ht="15" x14ac:dyDescent="0.25">
      <c r="A108" s="45"/>
      <c r="B108" s="24"/>
      <c r="C108" s="25"/>
      <c r="D108" s="30" t="s">
        <v>25</v>
      </c>
      <c r="E108" s="27" t="s">
        <v>42</v>
      </c>
      <c r="F108" s="28">
        <v>60</v>
      </c>
      <c r="G108" s="52">
        <v>4.5999999999999996</v>
      </c>
      <c r="H108" s="52">
        <v>0.5</v>
      </c>
      <c r="I108" s="52">
        <v>29.5</v>
      </c>
      <c r="J108" s="52">
        <v>140.6</v>
      </c>
      <c r="K108" s="29" t="s">
        <v>43</v>
      </c>
      <c r="L108" s="28">
        <v>5.73</v>
      </c>
    </row>
    <row r="109" spans="1:12" ht="15" x14ac:dyDescent="0.25">
      <c r="A109" s="45"/>
      <c r="B109" s="24"/>
      <c r="C109" s="25"/>
      <c r="D109" s="30" t="s">
        <v>26</v>
      </c>
      <c r="E109" s="55" t="s">
        <v>44</v>
      </c>
      <c r="F109" s="28">
        <v>180</v>
      </c>
      <c r="G109" s="52">
        <v>0.7</v>
      </c>
      <c r="H109" s="52">
        <v>0.7</v>
      </c>
      <c r="I109" s="52">
        <v>17.600000000000001</v>
      </c>
      <c r="J109" s="52">
        <v>79.900000000000006</v>
      </c>
      <c r="K109" s="29" t="s">
        <v>43</v>
      </c>
      <c r="L109" s="28">
        <v>14.97</v>
      </c>
    </row>
    <row r="110" spans="1:12" ht="15" x14ac:dyDescent="0.25">
      <c r="A110" s="45"/>
      <c r="B110" s="24"/>
      <c r="C110" s="25"/>
      <c r="D110" s="26"/>
      <c r="E110" s="27"/>
      <c r="F110" s="28"/>
      <c r="G110" s="52"/>
      <c r="H110" s="52"/>
      <c r="I110" s="52"/>
      <c r="J110" s="52"/>
      <c r="K110" s="29"/>
      <c r="L110" s="28"/>
    </row>
    <row r="111" spans="1:12" ht="15" x14ac:dyDescent="0.25">
      <c r="A111" s="45"/>
      <c r="B111" s="24"/>
      <c r="C111" s="25"/>
      <c r="D111" s="26"/>
      <c r="E111" s="27"/>
      <c r="F111" s="28"/>
      <c r="G111" s="52"/>
      <c r="H111" s="52"/>
      <c r="I111" s="52"/>
      <c r="J111" s="52"/>
      <c r="K111" s="29"/>
      <c r="L111" s="28"/>
    </row>
    <row r="112" spans="1:12" ht="15" x14ac:dyDescent="0.25">
      <c r="A112" s="46"/>
      <c r="B112" s="32"/>
      <c r="C112" s="33"/>
      <c r="D112" s="34" t="s">
        <v>27</v>
      </c>
      <c r="E112" s="35"/>
      <c r="F112" s="36">
        <f>SUM(F106:F111)</f>
        <v>600</v>
      </c>
      <c r="G112" s="53">
        <f>SUM(G106:G111)</f>
        <v>24.499999999999996</v>
      </c>
      <c r="H112" s="53">
        <f>SUM(H106:H111)</f>
        <v>26.6</v>
      </c>
      <c r="I112" s="53">
        <f>SUM(I106:I111)</f>
        <v>60.1</v>
      </c>
      <c r="J112" s="53">
        <f>SUM(J106:J111)</f>
        <v>598.79999999999995</v>
      </c>
      <c r="K112" s="37"/>
      <c r="L112" s="36">
        <f>SUM(L106:L111)</f>
        <v>82.83</v>
      </c>
    </row>
    <row r="113" spans="1:12" ht="15" x14ac:dyDescent="0.25">
      <c r="A113" s="39">
        <f>A106</f>
        <v>2</v>
      </c>
      <c r="B113" s="39">
        <f>B106</f>
        <v>2</v>
      </c>
      <c r="C113" s="40" t="s">
        <v>28</v>
      </c>
      <c r="D113" s="30" t="s">
        <v>29</v>
      </c>
      <c r="E113" s="55" t="s">
        <v>133</v>
      </c>
      <c r="F113" s="28">
        <v>60</v>
      </c>
      <c r="G113" s="52">
        <v>0.5</v>
      </c>
      <c r="H113" s="52">
        <v>0.1</v>
      </c>
      <c r="I113" s="52">
        <v>1.5</v>
      </c>
      <c r="J113" s="52">
        <v>8.5</v>
      </c>
      <c r="K113" s="56" t="s">
        <v>134</v>
      </c>
      <c r="L113" s="28">
        <v>4.45</v>
      </c>
    </row>
    <row r="114" spans="1:12" ht="15" x14ac:dyDescent="0.25">
      <c r="A114" s="45"/>
      <c r="B114" s="24"/>
      <c r="C114" s="25"/>
      <c r="D114" s="30" t="s">
        <v>30</v>
      </c>
      <c r="E114" s="27" t="s">
        <v>68</v>
      </c>
      <c r="F114" s="28">
        <v>200</v>
      </c>
      <c r="G114" s="52">
        <v>5.9</v>
      </c>
      <c r="H114" s="52">
        <v>6.8</v>
      </c>
      <c r="I114" s="52">
        <v>12.5</v>
      </c>
      <c r="J114" s="52">
        <v>134.6</v>
      </c>
      <c r="K114" s="56" t="s">
        <v>135</v>
      </c>
      <c r="L114" s="28">
        <v>20.05</v>
      </c>
    </row>
    <row r="115" spans="1:12" ht="15" x14ac:dyDescent="0.25">
      <c r="A115" s="45"/>
      <c r="B115" s="24"/>
      <c r="C115" s="25"/>
      <c r="D115" s="30" t="s">
        <v>31</v>
      </c>
      <c r="E115" s="55" t="s">
        <v>136</v>
      </c>
      <c r="F115" s="28">
        <v>150</v>
      </c>
      <c r="G115" s="52">
        <v>10.199999999999999</v>
      </c>
      <c r="H115" s="52">
        <v>2.7</v>
      </c>
      <c r="I115" s="52">
        <v>19.5</v>
      </c>
      <c r="J115" s="52">
        <v>136.5</v>
      </c>
      <c r="K115" s="56" t="s">
        <v>137</v>
      </c>
      <c r="L115" s="28">
        <v>48.12</v>
      </c>
    </row>
    <row r="116" spans="1:12" ht="15" x14ac:dyDescent="0.25">
      <c r="A116" s="45"/>
      <c r="B116" s="24"/>
      <c r="C116" s="25"/>
      <c r="D116" s="30" t="s">
        <v>33</v>
      </c>
      <c r="E116" s="55" t="s">
        <v>79</v>
      </c>
      <c r="F116" s="28">
        <v>200</v>
      </c>
      <c r="G116" s="52">
        <v>0.1</v>
      </c>
      <c r="H116" s="52">
        <v>0.1</v>
      </c>
      <c r="I116" s="52">
        <v>19.399999999999999</v>
      </c>
      <c r="J116" s="52">
        <v>78.599999999999994</v>
      </c>
      <c r="K116" s="56" t="s">
        <v>138</v>
      </c>
      <c r="L116" s="28">
        <v>10.33</v>
      </c>
    </row>
    <row r="117" spans="1:12" ht="15" x14ac:dyDescent="0.25">
      <c r="A117" s="45"/>
      <c r="B117" s="24"/>
      <c r="C117" s="25"/>
      <c r="D117" s="30" t="s">
        <v>34</v>
      </c>
      <c r="E117" s="55" t="s">
        <v>47</v>
      </c>
      <c r="F117" s="28">
        <v>30</v>
      </c>
      <c r="G117" s="52">
        <v>2</v>
      </c>
      <c r="H117" s="52">
        <v>0.4</v>
      </c>
      <c r="I117" s="52">
        <v>10</v>
      </c>
      <c r="J117" s="52">
        <v>51.2</v>
      </c>
      <c r="K117" s="56" t="s">
        <v>43</v>
      </c>
      <c r="L117" s="28">
        <v>3.52</v>
      </c>
    </row>
    <row r="118" spans="1:12" ht="15" x14ac:dyDescent="0.25">
      <c r="A118" s="45"/>
      <c r="B118" s="24"/>
      <c r="C118" s="25"/>
      <c r="D118" s="30" t="s">
        <v>35</v>
      </c>
      <c r="E118" s="27" t="s">
        <v>42</v>
      </c>
      <c r="F118" s="28">
        <v>60</v>
      </c>
      <c r="G118" s="52">
        <v>4.5999999999999996</v>
      </c>
      <c r="H118" s="52">
        <v>0.5</v>
      </c>
      <c r="I118" s="52">
        <v>29.5</v>
      </c>
      <c r="J118" s="52">
        <v>140.6</v>
      </c>
      <c r="K118" s="29" t="s">
        <v>43</v>
      </c>
      <c r="L118" s="28">
        <v>5.73</v>
      </c>
    </row>
    <row r="119" spans="1:12" ht="15" x14ac:dyDescent="0.25">
      <c r="A119" s="45"/>
      <c r="B119" s="24"/>
      <c r="C119" s="25"/>
      <c r="D119" s="26"/>
      <c r="E119" s="27"/>
      <c r="F119" s="28"/>
      <c r="G119" s="52"/>
      <c r="H119" s="52"/>
      <c r="I119" s="52"/>
      <c r="J119" s="52"/>
      <c r="K119" s="29"/>
      <c r="L119" s="28"/>
    </row>
    <row r="120" spans="1:12" ht="15" x14ac:dyDescent="0.25">
      <c r="A120" s="45"/>
      <c r="B120" s="24"/>
      <c r="C120" s="25"/>
      <c r="D120" s="26"/>
      <c r="E120" s="27"/>
      <c r="F120" s="28"/>
      <c r="G120" s="52"/>
      <c r="H120" s="52"/>
      <c r="I120" s="52"/>
      <c r="J120" s="52"/>
      <c r="K120" s="29"/>
      <c r="L120" s="28"/>
    </row>
    <row r="121" spans="1:12" ht="15" x14ac:dyDescent="0.25">
      <c r="A121" s="46"/>
      <c r="B121" s="32"/>
      <c r="C121" s="33"/>
      <c r="D121" s="34" t="s">
        <v>27</v>
      </c>
      <c r="E121" s="35"/>
      <c r="F121" s="36">
        <f>SUM(F113:F120)</f>
        <v>700</v>
      </c>
      <c r="G121" s="53">
        <f>SUM(G113:G120)</f>
        <v>23.300000000000004</v>
      </c>
      <c r="H121" s="53">
        <f>SUM(H113:H120)</f>
        <v>10.6</v>
      </c>
      <c r="I121" s="53">
        <f>SUM(I113:I120)</f>
        <v>92.4</v>
      </c>
      <c r="J121" s="53">
        <f>SUM(J113:J120)</f>
        <v>550</v>
      </c>
      <c r="K121" s="37"/>
      <c r="L121" s="36">
        <f>SUM(L113:L120)</f>
        <v>92.2</v>
      </c>
    </row>
    <row r="122" spans="1:12" ht="15" x14ac:dyDescent="0.2">
      <c r="A122" s="47">
        <f>A106</f>
        <v>2</v>
      </c>
      <c r="B122" s="47">
        <f>B106</f>
        <v>2</v>
      </c>
      <c r="C122" s="69" t="s">
        <v>36</v>
      </c>
      <c r="D122" s="70"/>
      <c r="E122" s="43"/>
      <c r="F122" s="44">
        <f>F112+F121</f>
        <v>1300</v>
      </c>
      <c r="G122" s="57">
        <f>G112+G121</f>
        <v>47.8</v>
      </c>
      <c r="H122" s="57">
        <f>H112+H121</f>
        <v>37.200000000000003</v>
      </c>
      <c r="I122" s="57">
        <f>I112+I121</f>
        <v>152.5</v>
      </c>
      <c r="J122" s="57">
        <f>J112+J121</f>
        <v>1148.8</v>
      </c>
      <c r="K122" s="44"/>
      <c r="L122" s="44">
        <f>L112+L121</f>
        <v>175.03</v>
      </c>
    </row>
    <row r="123" spans="1:12" ht="15" x14ac:dyDescent="0.25">
      <c r="A123" s="16">
        <v>2</v>
      </c>
      <c r="B123" s="17">
        <v>3</v>
      </c>
      <c r="C123" s="18" t="s">
        <v>22</v>
      </c>
      <c r="D123" s="19" t="s">
        <v>23</v>
      </c>
      <c r="E123" s="60" t="s">
        <v>139</v>
      </c>
      <c r="F123" s="21">
        <v>200</v>
      </c>
      <c r="G123" s="51">
        <v>8.1999999999999993</v>
      </c>
      <c r="H123" s="51">
        <v>11.2</v>
      </c>
      <c r="I123" s="51">
        <v>32.4</v>
      </c>
      <c r="J123" s="51">
        <v>263</v>
      </c>
      <c r="K123" s="58" t="s">
        <v>140</v>
      </c>
      <c r="L123" s="21">
        <v>21.83</v>
      </c>
    </row>
    <row r="124" spans="1:12" ht="15" x14ac:dyDescent="0.25">
      <c r="A124" s="23"/>
      <c r="B124" s="24"/>
      <c r="C124" s="25"/>
      <c r="D124" s="26" t="s">
        <v>29</v>
      </c>
      <c r="E124" s="27" t="s">
        <v>71</v>
      </c>
      <c r="F124" s="28">
        <v>60</v>
      </c>
      <c r="G124" s="52">
        <v>6.5</v>
      </c>
      <c r="H124" s="52">
        <v>16.8</v>
      </c>
      <c r="I124" s="52">
        <v>12.9</v>
      </c>
      <c r="J124" s="52">
        <v>228.5</v>
      </c>
      <c r="K124" s="56" t="s">
        <v>113</v>
      </c>
      <c r="L124" s="28">
        <v>26.05</v>
      </c>
    </row>
    <row r="125" spans="1:12" ht="15" customHeight="1" x14ac:dyDescent="0.25">
      <c r="A125" s="23"/>
      <c r="B125" s="24"/>
      <c r="C125" s="25"/>
      <c r="D125" s="30" t="s">
        <v>24</v>
      </c>
      <c r="E125" s="27" t="s">
        <v>41</v>
      </c>
      <c r="F125" s="28">
        <v>200</v>
      </c>
      <c r="G125" s="52">
        <v>0.2</v>
      </c>
      <c r="H125" s="52">
        <v>0.1</v>
      </c>
      <c r="I125" s="52">
        <v>7.6</v>
      </c>
      <c r="J125" s="52">
        <v>32</v>
      </c>
      <c r="K125" s="56" t="s">
        <v>120</v>
      </c>
      <c r="L125" s="28">
        <v>2.66</v>
      </c>
    </row>
    <row r="126" spans="1:12" ht="15" x14ac:dyDescent="0.25">
      <c r="A126" s="23"/>
      <c r="B126" s="24"/>
      <c r="C126" s="25"/>
      <c r="D126" s="30" t="s">
        <v>26</v>
      </c>
      <c r="E126" s="55" t="s">
        <v>55</v>
      </c>
      <c r="F126" s="28">
        <v>200</v>
      </c>
      <c r="G126" s="52">
        <v>0.8</v>
      </c>
      <c r="H126" s="52">
        <v>0.6</v>
      </c>
      <c r="I126" s="52">
        <v>20.6</v>
      </c>
      <c r="J126" s="52">
        <v>91</v>
      </c>
      <c r="K126" s="29" t="s">
        <v>43</v>
      </c>
      <c r="L126" s="28">
        <v>28</v>
      </c>
    </row>
    <row r="127" spans="1:12" ht="15" x14ac:dyDescent="0.25">
      <c r="A127" s="23"/>
      <c r="B127" s="24"/>
      <c r="C127" s="25"/>
      <c r="D127" s="26"/>
      <c r="E127" s="27"/>
      <c r="F127" s="28"/>
      <c r="G127" s="52"/>
      <c r="H127" s="52"/>
      <c r="I127" s="52"/>
      <c r="J127" s="52"/>
      <c r="K127" s="29"/>
      <c r="L127" s="28"/>
    </row>
    <row r="128" spans="1:12" ht="15" x14ac:dyDescent="0.25">
      <c r="A128" s="23"/>
      <c r="B128" s="24"/>
      <c r="C128" s="25"/>
      <c r="D128" s="26"/>
      <c r="E128" s="27"/>
      <c r="F128" s="28"/>
      <c r="G128" s="52"/>
      <c r="H128" s="52"/>
      <c r="I128" s="52"/>
      <c r="J128" s="52"/>
      <c r="K128" s="29"/>
      <c r="L128" s="28"/>
    </row>
    <row r="129" spans="1:12" ht="15" x14ac:dyDescent="0.25">
      <c r="A129" s="31"/>
      <c r="B129" s="32"/>
      <c r="C129" s="33"/>
      <c r="D129" s="34" t="s">
        <v>27</v>
      </c>
      <c r="E129" s="35"/>
      <c r="F129" s="36">
        <f>SUM(F123:F128)</f>
        <v>660</v>
      </c>
      <c r="G129" s="53">
        <f>SUM(G123:G128)</f>
        <v>15.7</v>
      </c>
      <c r="H129" s="53">
        <f>SUM(H123:H128)</f>
        <v>28.700000000000003</v>
      </c>
      <c r="I129" s="53">
        <f>SUM(I123:I128)</f>
        <v>73.5</v>
      </c>
      <c r="J129" s="53">
        <f>SUM(J123:J128)</f>
        <v>614.5</v>
      </c>
      <c r="K129" s="37"/>
      <c r="L129" s="36">
        <f>SUM(L123:L128)</f>
        <v>78.539999999999992</v>
      </c>
    </row>
    <row r="130" spans="1:12" ht="15" x14ac:dyDescent="0.25">
      <c r="A130" s="38">
        <f>A123</f>
        <v>2</v>
      </c>
      <c r="B130" s="39">
        <f>B123</f>
        <v>3</v>
      </c>
      <c r="C130" s="40" t="s">
        <v>28</v>
      </c>
      <c r="D130" s="30" t="s">
        <v>29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23"/>
      <c r="B131" s="24"/>
      <c r="C131" s="25"/>
      <c r="D131" s="30" t="s">
        <v>30</v>
      </c>
      <c r="E131" s="55" t="s">
        <v>141</v>
      </c>
      <c r="F131" s="28">
        <v>200</v>
      </c>
      <c r="G131" s="52">
        <v>4.4000000000000004</v>
      </c>
      <c r="H131" s="52">
        <v>7.1</v>
      </c>
      <c r="I131" s="52">
        <v>7.3</v>
      </c>
      <c r="J131" s="52">
        <v>110.5</v>
      </c>
      <c r="K131" s="29" t="s">
        <v>87</v>
      </c>
      <c r="L131" s="28">
        <v>32.43</v>
      </c>
    </row>
    <row r="132" spans="1:12" ht="15" x14ac:dyDescent="0.25">
      <c r="A132" s="23"/>
      <c r="B132" s="24"/>
      <c r="C132" s="25"/>
      <c r="D132" s="30" t="s">
        <v>31</v>
      </c>
      <c r="E132" s="55" t="s">
        <v>66</v>
      </c>
      <c r="F132" s="28">
        <v>100</v>
      </c>
      <c r="G132" s="52">
        <v>14.1</v>
      </c>
      <c r="H132" s="52">
        <v>5.8</v>
      </c>
      <c r="I132" s="52">
        <v>4.4000000000000004</v>
      </c>
      <c r="J132" s="52">
        <v>126.4</v>
      </c>
      <c r="K132" s="56" t="s">
        <v>128</v>
      </c>
      <c r="L132" s="28">
        <v>31.98</v>
      </c>
    </row>
    <row r="133" spans="1:12" ht="15" x14ac:dyDescent="0.25">
      <c r="A133" s="23"/>
      <c r="B133" s="24"/>
      <c r="C133" s="25"/>
      <c r="D133" s="30" t="s">
        <v>32</v>
      </c>
      <c r="E133" s="55" t="s">
        <v>142</v>
      </c>
      <c r="F133" s="28">
        <v>150</v>
      </c>
      <c r="G133" s="52">
        <v>6.9</v>
      </c>
      <c r="H133" s="52">
        <v>4.3</v>
      </c>
      <c r="I133" s="52">
        <v>34.6</v>
      </c>
      <c r="J133" s="52">
        <v>205.3</v>
      </c>
      <c r="K133" s="56" t="s">
        <v>143</v>
      </c>
      <c r="L133" s="28">
        <v>14.98</v>
      </c>
    </row>
    <row r="134" spans="1:12" ht="14.25" customHeight="1" x14ac:dyDescent="0.25">
      <c r="A134" s="23"/>
      <c r="B134" s="24"/>
      <c r="C134" s="25"/>
      <c r="D134" s="30" t="s">
        <v>33</v>
      </c>
      <c r="E134" s="55" t="s">
        <v>62</v>
      </c>
      <c r="F134" s="28">
        <v>200</v>
      </c>
      <c r="G134" s="52">
        <v>0.1</v>
      </c>
      <c r="H134" s="52">
        <v>0.1</v>
      </c>
      <c r="I134" s="52">
        <v>7.9</v>
      </c>
      <c r="J134" s="52">
        <v>32.700000000000003</v>
      </c>
      <c r="K134" s="56" t="s">
        <v>144</v>
      </c>
      <c r="L134" s="28">
        <v>11.18</v>
      </c>
    </row>
    <row r="135" spans="1:12" ht="15" x14ac:dyDescent="0.25">
      <c r="A135" s="23"/>
      <c r="B135" s="24"/>
      <c r="C135" s="25"/>
      <c r="D135" s="30" t="s">
        <v>34</v>
      </c>
      <c r="E135" s="27" t="s">
        <v>73</v>
      </c>
      <c r="F135" s="28">
        <v>30</v>
      </c>
      <c r="G135" s="52">
        <v>2.2999999999999998</v>
      </c>
      <c r="H135" s="52">
        <v>0.2</v>
      </c>
      <c r="I135" s="52">
        <v>14.8</v>
      </c>
      <c r="J135" s="52">
        <v>70.3</v>
      </c>
      <c r="K135" s="29" t="s">
        <v>43</v>
      </c>
      <c r="L135" s="28">
        <v>2.56</v>
      </c>
    </row>
    <row r="136" spans="1:12" ht="15" x14ac:dyDescent="0.25">
      <c r="A136" s="23"/>
      <c r="B136" s="24"/>
      <c r="C136" s="25"/>
      <c r="D136" s="30" t="s">
        <v>35</v>
      </c>
      <c r="E136" s="27" t="s">
        <v>47</v>
      </c>
      <c r="F136" s="28">
        <v>30</v>
      </c>
      <c r="G136" s="52">
        <v>2</v>
      </c>
      <c r="H136" s="52">
        <v>0.4</v>
      </c>
      <c r="I136" s="52">
        <v>10</v>
      </c>
      <c r="J136" s="52">
        <v>51.2</v>
      </c>
      <c r="K136" s="29" t="s">
        <v>43</v>
      </c>
      <c r="L136" s="28">
        <v>3.52</v>
      </c>
    </row>
    <row r="137" spans="1:12" ht="15" x14ac:dyDescent="0.25">
      <c r="A137" s="23"/>
      <c r="B137" s="24"/>
      <c r="C137" s="25"/>
      <c r="D137" s="26"/>
      <c r="E137" s="27"/>
      <c r="F137" s="28"/>
      <c r="G137" s="52"/>
      <c r="H137" s="52"/>
      <c r="I137" s="52"/>
      <c r="J137" s="52"/>
      <c r="K137" s="29"/>
      <c r="L137" s="28"/>
    </row>
    <row r="138" spans="1:12" ht="15" x14ac:dyDescent="0.25">
      <c r="A138" s="23"/>
      <c r="B138" s="24"/>
      <c r="C138" s="25"/>
      <c r="D138" s="26"/>
      <c r="E138" s="27"/>
      <c r="F138" s="28"/>
      <c r="G138" s="52"/>
      <c r="H138" s="52"/>
      <c r="I138" s="52"/>
      <c r="J138" s="52"/>
      <c r="K138" s="29"/>
      <c r="L138" s="28"/>
    </row>
    <row r="139" spans="1:12" ht="15" x14ac:dyDescent="0.25">
      <c r="A139" s="31"/>
      <c r="B139" s="32"/>
      <c r="C139" s="33"/>
      <c r="D139" s="34" t="s">
        <v>27</v>
      </c>
      <c r="E139" s="35"/>
      <c r="F139" s="36">
        <f>SUM(F130:F138)</f>
        <v>710</v>
      </c>
      <c r="G139" s="53">
        <f t="shared" ref="G139:J139" si="2">SUM(G130:G138)</f>
        <v>29.8</v>
      </c>
      <c r="H139" s="53">
        <f t="shared" si="2"/>
        <v>17.899999999999999</v>
      </c>
      <c r="I139" s="53">
        <f t="shared" si="2"/>
        <v>79</v>
      </c>
      <c r="J139" s="53">
        <f t="shared" si="2"/>
        <v>596.40000000000009</v>
      </c>
      <c r="K139" s="37"/>
      <c r="L139" s="36">
        <f>SUM(L130:L138)</f>
        <v>96.649999999999991</v>
      </c>
    </row>
    <row r="140" spans="1:12" ht="15" x14ac:dyDescent="0.2">
      <c r="A140" s="41">
        <f>A123</f>
        <v>2</v>
      </c>
      <c r="B140" s="42">
        <f>B123</f>
        <v>3</v>
      </c>
      <c r="C140" s="69" t="s">
        <v>36</v>
      </c>
      <c r="D140" s="70"/>
      <c r="E140" s="43"/>
      <c r="F140" s="44">
        <f>F129+F139</f>
        <v>1370</v>
      </c>
      <c r="G140" s="57">
        <f>G129+G139</f>
        <v>45.5</v>
      </c>
      <c r="H140" s="57">
        <f>H129+H139</f>
        <v>46.6</v>
      </c>
      <c r="I140" s="57">
        <f>I129+I139</f>
        <v>152.5</v>
      </c>
      <c r="J140" s="57">
        <f t="shared" ref="J140:L140" si="3">J129+J139</f>
        <v>1210.9000000000001</v>
      </c>
      <c r="K140" s="44"/>
      <c r="L140" s="44">
        <f t="shared" si="3"/>
        <v>175.19</v>
      </c>
    </row>
    <row r="141" spans="1:12" ht="15" x14ac:dyDescent="0.25">
      <c r="A141" s="16">
        <v>2</v>
      </c>
      <c r="B141" s="17">
        <v>4</v>
      </c>
      <c r="C141" s="18" t="s">
        <v>22</v>
      </c>
      <c r="D141" s="19" t="s">
        <v>23</v>
      </c>
      <c r="E141" s="60" t="s">
        <v>145</v>
      </c>
      <c r="F141" s="21">
        <v>200</v>
      </c>
      <c r="G141" s="51">
        <v>81</v>
      </c>
      <c r="H141" s="51">
        <v>9.6999999999999993</v>
      </c>
      <c r="I141" s="51">
        <v>41.6</v>
      </c>
      <c r="J141" s="51">
        <v>285.8</v>
      </c>
      <c r="K141" s="63" t="s">
        <v>146</v>
      </c>
      <c r="L141" s="21">
        <v>23.6</v>
      </c>
    </row>
    <row r="142" spans="1:12" ht="15" x14ac:dyDescent="0.25">
      <c r="A142" s="23"/>
      <c r="B142" s="24"/>
      <c r="C142" s="25"/>
      <c r="D142" s="30" t="s">
        <v>24</v>
      </c>
      <c r="E142" s="55" t="s">
        <v>147</v>
      </c>
      <c r="F142" s="28">
        <v>200</v>
      </c>
      <c r="G142" s="52">
        <v>0.4</v>
      </c>
      <c r="H142" s="52">
        <v>1</v>
      </c>
      <c r="I142" s="52">
        <v>20.6</v>
      </c>
      <c r="J142" s="52">
        <v>84</v>
      </c>
      <c r="K142" s="64" t="s">
        <v>115</v>
      </c>
      <c r="L142" s="28">
        <v>7.25</v>
      </c>
    </row>
    <row r="143" spans="1:12" ht="15" x14ac:dyDescent="0.25">
      <c r="A143" s="23"/>
      <c r="B143" s="24"/>
      <c r="C143" s="25"/>
      <c r="D143" s="30" t="s">
        <v>25</v>
      </c>
      <c r="E143" s="27" t="s">
        <v>42</v>
      </c>
      <c r="F143" s="28">
        <v>60</v>
      </c>
      <c r="G143" s="52">
        <v>4.5999999999999996</v>
      </c>
      <c r="H143" s="52">
        <v>0.5</v>
      </c>
      <c r="I143" s="52">
        <v>29.5</v>
      </c>
      <c r="J143" s="52">
        <v>140.6</v>
      </c>
      <c r="K143" s="65" t="s">
        <v>43</v>
      </c>
      <c r="L143" s="28">
        <v>5.73</v>
      </c>
    </row>
    <row r="144" spans="1:12" ht="15" x14ac:dyDescent="0.25">
      <c r="A144" s="23"/>
      <c r="B144" s="24"/>
      <c r="C144" s="25"/>
      <c r="D144" s="30" t="s">
        <v>26</v>
      </c>
      <c r="E144" s="55" t="s">
        <v>70</v>
      </c>
      <c r="F144" s="28">
        <v>110</v>
      </c>
      <c r="G144" s="52">
        <v>1.7</v>
      </c>
      <c r="H144" s="52">
        <v>0.6</v>
      </c>
      <c r="I144" s="52">
        <v>23.1</v>
      </c>
      <c r="J144" s="52">
        <v>104</v>
      </c>
      <c r="K144" s="65" t="s">
        <v>43</v>
      </c>
      <c r="L144" s="28">
        <v>13.08</v>
      </c>
    </row>
    <row r="145" spans="1:12" ht="15" x14ac:dyDescent="0.25">
      <c r="A145" s="23"/>
      <c r="B145" s="24"/>
      <c r="C145" s="25"/>
      <c r="D145" s="26"/>
      <c r="E145" s="27"/>
      <c r="F145" s="28"/>
      <c r="G145" s="52"/>
      <c r="H145" s="52"/>
      <c r="I145" s="52"/>
      <c r="J145" s="52"/>
      <c r="K145" s="65"/>
      <c r="L145" s="28"/>
    </row>
    <row r="146" spans="1:12" ht="15" x14ac:dyDescent="0.25">
      <c r="A146" s="31"/>
      <c r="B146" s="32"/>
      <c r="C146" s="33"/>
      <c r="D146" s="34" t="s">
        <v>27</v>
      </c>
      <c r="E146" s="35"/>
      <c r="F146" s="36">
        <f>SUM(F141:F145)</f>
        <v>570</v>
      </c>
      <c r="G146" s="53">
        <f>SUM(G141:G145)</f>
        <v>87.7</v>
      </c>
      <c r="H146" s="53">
        <f>SUM(H141:H145)</f>
        <v>11.799999999999999</v>
      </c>
      <c r="I146" s="53">
        <f>SUM(I141:I145)</f>
        <v>114.80000000000001</v>
      </c>
      <c r="J146" s="53">
        <f>SUM(J141:J145)</f>
        <v>614.4</v>
      </c>
      <c r="K146" s="54"/>
      <c r="L146" s="36">
        <f>SUM(L141:L145)</f>
        <v>49.66</v>
      </c>
    </row>
    <row r="147" spans="1:12" ht="15" x14ac:dyDescent="0.25">
      <c r="A147" s="38">
        <f>A141</f>
        <v>2</v>
      </c>
      <c r="B147" s="39">
        <f>B141</f>
        <v>4</v>
      </c>
      <c r="C147" s="40" t="s">
        <v>28</v>
      </c>
      <c r="D147" s="30" t="s">
        <v>29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30</v>
      </c>
      <c r="E148" s="55" t="s">
        <v>59</v>
      </c>
      <c r="F148" s="28">
        <v>200</v>
      </c>
      <c r="G148" s="52">
        <v>4.8</v>
      </c>
      <c r="H148" s="52">
        <v>5.8</v>
      </c>
      <c r="I148" s="52">
        <v>13.6</v>
      </c>
      <c r="J148" s="52">
        <v>125.5</v>
      </c>
      <c r="K148" s="56" t="s">
        <v>148</v>
      </c>
      <c r="L148" s="28">
        <v>29.49</v>
      </c>
    </row>
    <row r="149" spans="1:12" ht="15" x14ac:dyDescent="0.25">
      <c r="A149" s="23"/>
      <c r="B149" s="24"/>
      <c r="C149" s="25"/>
      <c r="D149" s="30" t="s">
        <v>31</v>
      </c>
      <c r="E149" s="27" t="s">
        <v>76</v>
      </c>
      <c r="F149" s="28">
        <v>145</v>
      </c>
      <c r="G149" s="52">
        <v>25</v>
      </c>
      <c r="H149" s="52">
        <v>24</v>
      </c>
      <c r="I149" s="52">
        <v>0</v>
      </c>
      <c r="J149" s="52">
        <v>311</v>
      </c>
      <c r="K149" s="29" t="s">
        <v>77</v>
      </c>
      <c r="L149" s="28">
        <v>47.27</v>
      </c>
    </row>
    <row r="150" spans="1:12" ht="15" x14ac:dyDescent="0.25">
      <c r="A150" s="23"/>
      <c r="B150" s="24"/>
      <c r="C150" s="25"/>
      <c r="D150" s="30" t="s">
        <v>32</v>
      </c>
      <c r="E150" s="55" t="s">
        <v>92</v>
      </c>
      <c r="F150" s="28">
        <v>150</v>
      </c>
      <c r="G150" s="52">
        <v>8.1999999999999993</v>
      </c>
      <c r="H150" s="52">
        <v>6.3</v>
      </c>
      <c r="I150" s="52">
        <v>35.9</v>
      </c>
      <c r="J150" s="52">
        <v>233.7</v>
      </c>
      <c r="K150" s="29" t="s">
        <v>78</v>
      </c>
      <c r="L150" s="28">
        <v>10.58</v>
      </c>
    </row>
    <row r="151" spans="1:12" ht="15" x14ac:dyDescent="0.25">
      <c r="A151" s="23"/>
      <c r="B151" s="24"/>
      <c r="C151" s="25"/>
      <c r="D151" s="30" t="s">
        <v>33</v>
      </c>
      <c r="E151" s="55" t="s">
        <v>69</v>
      </c>
      <c r="F151" s="28">
        <v>200</v>
      </c>
      <c r="G151" s="52">
        <v>1</v>
      </c>
      <c r="H151" s="52">
        <v>0.1</v>
      </c>
      <c r="I151" s="52">
        <v>15.6</v>
      </c>
      <c r="J151" s="52">
        <v>66.900000000000006</v>
      </c>
      <c r="K151" s="56" t="s">
        <v>138</v>
      </c>
      <c r="L151" s="28">
        <v>8.16</v>
      </c>
    </row>
    <row r="152" spans="1:12" ht="15" x14ac:dyDescent="0.25">
      <c r="A152" s="23"/>
      <c r="B152" s="24"/>
      <c r="C152" s="25"/>
      <c r="D152" s="30" t="s">
        <v>34</v>
      </c>
      <c r="E152" s="27" t="s">
        <v>42</v>
      </c>
      <c r="F152" s="28">
        <v>30</v>
      </c>
      <c r="G152" s="52">
        <v>2.2999999999999998</v>
      </c>
      <c r="H152" s="52">
        <v>0.2</v>
      </c>
      <c r="I152" s="52">
        <v>14.8</v>
      </c>
      <c r="J152" s="52">
        <v>70.3</v>
      </c>
      <c r="K152" s="29" t="s">
        <v>43</v>
      </c>
      <c r="L152" s="28">
        <v>2.56</v>
      </c>
    </row>
    <row r="153" spans="1:12" ht="15" x14ac:dyDescent="0.25">
      <c r="A153" s="23"/>
      <c r="B153" s="24"/>
      <c r="C153" s="25"/>
      <c r="D153" s="30" t="s">
        <v>35</v>
      </c>
      <c r="E153" s="55" t="s">
        <v>149</v>
      </c>
      <c r="F153" s="28">
        <v>30</v>
      </c>
      <c r="G153" s="52">
        <v>2</v>
      </c>
      <c r="H153" s="52">
        <v>0.4</v>
      </c>
      <c r="I153" s="52">
        <v>10</v>
      </c>
      <c r="J153" s="52">
        <v>51.2</v>
      </c>
      <c r="K153" s="56" t="s">
        <v>43</v>
      </c>
      <c r="L153" s="28">
        <v>3.52</v>
      </c>
    </row>
    <row r="154" spans="1:12" ht="15" x14ac:dyDescent="0.25">
      <c r="A154" s="23"/>
      <c r="B154" s="24"/>
      <c r="C154" s="25"/>
      <c r="D154" s="26"/>
      <c r="E154" s="27"/>
      <c r="F154" s="28"/>
      <c r="G154" s="52"/>
      <c r="H154" s="52"/>
      <c r="I154" s="52"/>
      <c r="J154" s="52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52"/>
      <c r="H155" s="52"/>
      <c r="I155" s="52"/>
      <c r="J155" s="52"/>
      <c r="K155" s="29"/>
      <c r="L155" s="28"/>
    </row>
    <row r="156" spans="1:12" ht="15" x14ac:dyDescent="0.25">
      <c r="A156" s="31"/>
      <c r="B156" s="32"/>
      <c r="C156" s="33"/>
      <c r="D156" s="34" t="s">
        <v>27</v>
      </c>
      <c r="E156" s="35"/>
      <c r="F156" s="36">
        <f>SUM(F147:F155)</f>
        <v>755</v>
      </c>
      <c r="G156" s="53">
        <f t="shared" ref="G156:J156" si="4">SUM(G147:G155)</f>
        <v>43.3</v>
      </c>
      <c r="H156" s="53">
        <f t="shared" si="4"/>
        <v>36.800000000000004</v>
      </c>
      <c r="I156" s="53">
        <f t="shared" si="4"/>
        <v>89.899999999999991</v>
      </c>
      <c r="J156" s="53">
        <f t="shared" si="4"/>
        <v>858.6</v>
      </c>
      <c r="K156" s="37"/>
      <c r="L156" s="36">
        <f>SUM(L147:L155)</f>
        <v>101.58</v>
      </c>
    </row>
    <row r="157" spans="1:12" ht="15" x14ac:dyDescent="0.2">
      <c r="A157" s="41">
        <f>A141</f>
        <v>2</v>
      </c>
      <c r="B157" s="42">
        <f>B141</f>
        <v>4</v>
      </c>
      <c r="C157" s="69" t="s">
        <v>36</v>
      </c>
      <c r="D157" s="70"/>
      <c r="E157" s="43"/>
      <c r="F157" s="44">
        <f>F146+F156</f>
        <v>1325</v>
      </c>
      <c r="G157" s="57">
        <f>G146+G156</f>
        <v>131</v>
      </c>
      <c r="H157" s="57">
        <f>H146+H156</f>
        <v>48.6</v>
      </c>
      <c r="I157" s="57">
        <f>I146+I156</f>
        <v>204.7</v>
      </c>
      <c r="J157" s="57">
        <f t="shared" ref="J157:L157" si="5">J146+J156</f>
        <v>1473</v>
      </c>
      <c r="K157" s="44"/>
      <c r="L157" s="44">
        <f t="shared" si="5"/>
        <v>151.24</v>
      </c>
    </row>
    <row r="158" spans="1:12" ht="15" x14ac:dyDescent="0.25">
      <c r="A158" s="16">
        <v>2</v>
      </c>
      <c r="B158" s="17">
        <v>5</v>
      </c>
      <c r="C158" s="18" t="s">
        <v>22</v>
      </c>
      <c r="D158" s="19" t="s">
        <v>23</v>
      </c>
      <c r="E158" s="20" t="s">
        <v>93</v>
      </c>
      <c r="F158" s="21">
        <v>165</v>
      </c>
      <c r="G158" s="51">
        <v>30.8</v>
      </c>
      <c r="H158" s="51">
        <v>16.100000000000001</v>
      </c>
      <c r="I158" s="51">
        <v>29.9</v>
      </c>
      <c r="J158" s="51">
        <v>350.4</v>
      </c>
      <c r="K158" s="58" t="s">
        <v>85</v>
      </c>
      <c r="L158" s="21">
        <v>65.7</v>
      </c>
    </row>
    <row r="159" spans="1:12" ht="12.75" customHeight="1" x14ac:dyDescent="0.25">
      <c r="A159" s="23"/>
      <c r="B159" s="24"/>
      <c r="C159" s="25"/>
      <c r="D159" s="30" t="s">
        <v>24</v>
      </c>
      <c r="E159" s="27" t="s">
        <v>41</v>
      </c>
      <c r="F159" s="28">
        <v>200</v>
      </c>
      <c r="G159" s="52">
        <v>0.2</v>
      </c>
      <c r="H159" s="52">
        <v>0.1</v>
      </c>
      <c r="I159" s="52">
        <v>7.6</v>
      </c>
      <c r="J159" s="52">
        <v>32</v>
      </c>
      <c r="K159" s="56" t="s">
        <v>120</v>
      </c>
      <c r="L159" s="28">
        <v>2.66</v>
      </c>
    </row>
    <row r="160" spans="1:12" ht="15" x14ac:dyDescent="0.25">
      <c r="A160" s="23"/>
      <c r="B160" s="24"/>
      <c r="C160" s="25"/>
      <c r="D160" s="30" t="s">
        <v>25</v>
      </c>
      <c r="E160" s="27" t="s">
        <v>42</v>
      </c>
      <c r="F160" s="28">
        <v>30</v>
      </c>
      <c r="G160" s="52">
        <v>2.2999999999999998</v>
      </c>
      <c r="H160" s="52">
        <v>0.2</v>
      </c>
      <c r="I160" s="52">
        <v>14.8</v>
      </c>
      <c r="J160" s="52">
        <v>70.3</v>
      </c>
      <c r="K160" s="29" t="s">
        <v>43</v>
      </c>
      <c r="L160" s="28">
        <v>5.73</v>
      </c>
    </row>
    <row r="161" spans="1:12" ht="15" x14ac:dyDescent="0.25">
      <c r="A161" s="23"/>
      <c r="B161" s="24"/>
      <c r="C161" s="25"/>
      <c r="D161" s="30" t="s">
        <v>26</v>
      </c>
      <c r="E161" s="27" t="s">
        <v>57</v>
      </c>
      <c r="F161" s="28">
        <v>120</v>
      </c>
      <c r="G161" s="52">
        <v>1</v>
      </c>
      <c r="H161" s="52">
        <v>0.2</v>
      </c>
      <c r="I161" s="52">
        <v>9</v>
      </c>
      <c r="J161" s="52">
        <v>42</v>
      </c>
      <c r="K161" s="29" t="s">
        <v>43</v>
      </c>
      <c r="L161" s="28">
        <v>17.47</v>
      </c>
    </row>
    <row r="162" spans="1:12" ht="15" x14ac:dyDescent="0.25">
      <c r="A162" s="23"/>
      <c r="B162" s="24"/>
      <c r="C162" s="25"/>
      <c r="D162" s="26"/>
      <c r="E162" s="27"/>
      <c r="F162" s="28"/>
      <c r="G162" s="52"/>
      <c r="H162" s="52"/>
      <c r="I162" s="52"/>
      <c r="J162" s="52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52"/>
      <c r="H163" s="52"/>
      <c r="I163" s="52"/>
      <c r="J163" s="52"/>
      <c r="K163" s="29"/>
      <c r="L163" s="28"/>
    </row>
    <row r="164" spans="1:12" ht="15.75" customHeight="1" x14ac:dyDescent="0.25">
      <c r="A164" s="31"/>
      <c r="B164" s="32"/>
      <c r="C164" s="33"/>
      <c r="D164" s="34" t="s">
        <v>27</v>
      </c>
      <c r="E164" s="35"/>
      <c r="F164" s="36">
        <f>SUM(F158:F163)</f>
        <v>515</v>
      </c>
      <c r="G164" s="53">
        <f>SUM(G158:G163)</f>
        <v>34.299999999999997</v>
      </c>
      <c r="H164" s="53">
        <f>SUM(H158:H163)</f>
        <v>16.600000000000001</v>
      </c>
      <c r="I164" s="53">
        <f>SUM(I158:I163)</f>
        <v>61.3</v>
      </c>
      <c r="J164" s="53">
        <f>SUM(J158:J163)</f>
        <v>494.7</v>
      </c>
      <c r="K164" s="37"/>
      <c r="L164" s="36">
        <f>SUM(L158:L163)</f>
        <v>91.56</v>
      </c>
    </row>
    <row r="165" spans="1:12" ht="15" x14ac:dyDescent="0.25">
      <c r="A165" s="38">
        <f>A158</f>
        <v>2</v>
      </c>
      <c r="B165" s="39">
        <f>B158</f>
        <v>5</v>
      </c>
      <c r="C165" s="40" t="s">
        <v>28</v>
      </c>
      <c r="D165" s="30" t="s">
        <v>29</v>
      </c>
      <c r="E165" s="55" t="s">
        <v>150</v>
      </c>
      <c r="F165" s="28">
        <v>60</v>
      </c>
      <c r="G165" s="52">
        <v>0.7</v>
      </c>
      <c r="H165" s="52">
        <v>0.1</v>
      </c>
      <c r="I165" s="52">
        <v>2.2999999999999998</v>
      </c>
      <c r="J165" s="52">
        <v>128</v>
      </c>
      <c r="K165" s="56" t="s">
        <v>86</v>
      </c>
      <c r="L165" s="28">
        <v>8.1300000000000008</v>
      </c>
    </row>
    <row r="166" spans="1:12" ht="15" x14ac:dyDescent="0.25">
      <c r="A166" s="23"/>
      <c r="B166" s="24"/>
      <c r="C166" s="25"/>
      <c r="D166" s="30" t="s">
        <v>31</v>
      </c>
      <c r="E166" s="55" t="s">
        <v>151</v>
      </c>
      <c r="F166" s="28">
        <v>200</v>
      </c>
      <c r="G166" s="52">
        <v>24.8</v>
      </c>
      <c r="H166" s="52">
        <v>6.2</v>
      </c>
      <c r="I166" s="52">
        <v>17.600000000000001</v>
      </c>
      <c r="J166" s="52">
        <v>225.6</v>
      </c>
      <c r="K166" s="56" t="s">
        <v>152</v>
      </c>
      <c r="L166" s="28">
        <v>50.47</v>
      </c>
    </row>
    <row r="167" spans="1:12" ht="15" x14ac:dyDescent="0.25">
      <c r="A167" s="23"/>
      <c r="B167" s="24"/>
      <c r="C167" s="25"/>
      <c r="D167" s="30" t="s">
        <v>33</v>
      </c>
      <c r="E167" s="55" t="s">
        <v>52</v>
      </c>
      <c r="F167" s="28">
        <v>200</v>
      </c>
      <c r="G167" s="52">
        <v>0.5</v>
      </c>
      <c r="H167" s="52">
        <v>0</v>
      </c>
      <c r="I167" s="52">
        <v>19.8</v>
      </c>
      <c r="J167" s="52">
        <v>81</v>
      </c>
      <c r="K167" s="56" t="s">
        <v>88</v>
      </c>
      <c r="L167" s="28">
        <v>4.51</v>
      </c>
    </row>
    <row r="168" spans="1:12" ht="15" x14ac:dyDescent="0.25">
      <c r="A168" s="23"/>
      <c r="B168" s="24"/>
      <c r="C168" s="25"/>
      <c r="D168" s="30" t="s">
        <v>34</v>
      </c>
      <c r="E168" s="27" t="s">
        <v>42</v>
      </c>
      <c r="F168" s="28">
        <v>30</v>
      </c>
      <c r="G168" s="52">
        <v>2.2999999999999998</v>
      </c>
      <c r="H168" s="52">
        <v>0.2</v>
      </c>
      <c r="I168" s="52">
        <v>14.8</v>
      </c>
      <c r="J168" s="52">
        <v>70.3</v>
      </c>
      <c r="K168" s="29" t="s">
        <v>43</v>
      </c>
      <c r="L168" s="28">
        <v>2.56</v>
      </c>
    </row>
    <row r="169" spans="1:12" ht="15" x14ac:dyDescent="0.25">
      <c r="A169" s="23"/>
      <c r="B169" s="24"/>
      <c r="C169" s="25"/>
      <c r="D169" s="30" t="s">
        <v>35</v>
      </c>
      <c r="E169" s="27" t="s">
        <v>47</v>
      </c>
      <c r="F169" s="28">
        <v>30</v>
      </c>
      <c r="G169" s="52">
        <v>2</v>
      </c>
      <c r="H169" s="52">
        <v>0.4</v>
      </c>
      <c r="I169" s="52">
        <v>10</v>
      </c>
      <c r="J169" s="52">
        <v>51.2</v>
      </c>
      <c r="K169" s="29" t="s">
        <v>43</v>
      </c>
      <c r="L169" s="28">
        <v>3.52</v>
      </c>
    </row>
    <row r="170" spans="1:12" ht="15" x14ac:dyDescent="0.25">
      <c r="A170" s="23"/>
      <c r="B170" s="24"/>
      <c r="C170" s="25"/>
      <c r="D170" s="26" t="s">
        <v>45</v>
      </c>
      <c r="E170" s="27" t="s">
        <v>89</v>
      </c>
      <c r="F170" s="28">
        <v>60</v>
      </c>
      <c r="G170" s="52">
        <v>1.2</v>
      </c>
      <c r="H170" s="52">
        <v>9.1999999999999993</v>
      </c>
      <c r="I170" s="52">
        <v>18.8</v>
      </c>
      <c r="J170" s="52">
        <v>162.30000000000001</v>
      </c>
      <c r="K170" s="29" t="s">
        <v>43</v>
      </c>
      <c r="L170" s="28">
        <v>20</v>
      </c>
    </row>
    <row r="171" spans="1:12" ht="15" x14ac:dyDescent="0.25">
      <c r="A171" s="31"/>
      <c r="B171" s="32"/>
      <c r="C171" s="33"/>
      <c r="D171" s="34" t="s">
        <v>27</v>
      </c>
      <c r="E171" s="35"/>
      <c r="F171" s="36">
        <f>SUM(F165:F170)</f>
        <v>580</v>
      </c>
      <c r="G171" s="53">
        <f>SUM(G165:G170)</f>
        <v>31.5</v>
      </c>
      <c r="H171" s="53">
        <f>SUM(H165:H170)</f>
        <v>16.100000000000001</v>
      </c>
      <c r="I171" s="53">
        <f>SUM(I165:I170)</f>
        <v>83.3</v>
      </c>
      <c r="J171" s="53">
        <f>SUM(J165:J170)</f>
        <v>718.40000000000009</v>
      </c>
      <c r="K171" s="37"/>
      <c r="L171" s="36">
        <f>SUM(L165:L170)</f>
        <v>89.19</v>
      </c>
    </row>
    <row r="172" spans="1:12" ht="15" x14ac:dyDescent="0.2">
      <c r="A172" s="41">
        <f>A158</f>
        <v>2</v>
      </c>
      <c r="B172" s="42">
        <f>B158</f>
        <v>5</v>
      </c>
      <c r="C172" s="69" t="s">
        <v>36</v>
      </c>
      <c r="D172" s="70"/>
      <c r="E172" s="43"/>
      <c r="F172" s="44">
        <f>F164+F171</f>
        <v>1095</v>
      </c>
      <c r="G172" s="57">
        <f>G164+G171</f>
        <v>65.8</v>
      </c>
      <c r="H172" s="57">
        <f>H164+H171</f>
        <v>32.700000000000003</v>
      </c>
      <c r="I172" s="57">
        <f>I164+I171</f>
        <v>144.6</v>
      </c>
      <c r="J172" s="57">
        <f>J164+J171</f>
        <v>1213.1000000000001</v>
      </c>
      <c r="K172" s="44"/>
      <c r="L172" s="44">
        <f>L164+L171</f>
        <v>180.75</v>
      </c>
    </row>
    <row r="173" spans="1:12" x14ac:dyDescent="0.2">
      <c r="A173" s="48"/>
      <c r="B173" s="49"/>
      <c r="C173" s="71" t="s">
        <v>37</v>
      </c>
      <c r="D173" s="71"/>
      <c r="E173" s="71"/>
      <c r="F173" s="50">
        <f>(F21+F37+F54+F71+F87+F105+F122+F140+F157+F172)/(IF(F21=0,0,1)+IF(F37=0,0,1)+IF(F54=0,0,1)+IF(F71=0,0,1)+IF(F87=0,0,1)+IF(F105=0,0,1)+IF(F122=0,0,1)+IF(F140=0,0,1)+IF(F157=0,0,1)+IF(F172=0,0,1))</f>
        <v>1287</v>
      </c>
      <c r="G173" s="66">
        <f>(G21+G37+G54+G71+G87+G105+G122+G140+G157+G172)/(IF(G21=0,0,1)+IF(G37=0,0,1)+IF(G54=0,0,1)+IF(G71=0,0,1)+IF(G87=0,0,1)+IF(G105=0,0,1)+IF(G122=0,0,1)+IF(G140=0,0,1)+IF(G157=0,0,1)+IF(G172=0,0,1))</f>
        <v>59.970000000000006</v>
      </c>
      <c r="H173" s="66">
        <f>(H21+H37+H54+H71+H87+H105+H122+H140+H157+H172)/(IF(H21=0,0,1)+IF(H37=0,0,1)+IF(H54=0,0,1)+IF(H71=0,0,1)+IF(H87=0,0,1)+IF(H105=0,0,1)+IF(H122=0,0,1)+IF(H140=0,0,1)+IF(H157=0,0,1)+IF(H172=0,0,1))</f>
        <v>53.114999999999995</v>
      </c>
      <c r="I173" s="66">
        <f>(I21+I37+I54+I71+I87+I105+I122+I140+I157+I172)/(IF(I21=0,0,1)+IF(I37=0,0,1)+IF(I54=0,0,1)+IF(I71=0,0,1)+IF(I87=0,0,1)+IF(I105=0,0,1)+IF(I122=0,0,1)+IF(I140=0,0,1)+IF(I157=0,0,1)+IF(I172=0,0,1))</f>
        <v>169.27</v>
      </c>
      <c r="J173" s="66">
        <f>(J21+J37+J54+J71+J87+J105+J122+J140+J157+J172)/(IF(J21=0,0,1)+IF(J37=0,0,1)+IF(J54=0,0,1)+IF(J71=0,0,1)+IF(J87=0,0,1)+IF(J105=0,0,1)+IF(J122=0,0,1)+IF(J140=0,0,1)+IF(J157=0,0,1)+IF(J172=0,0,1))</f>
        <v>1266.165</v>
      </c>
      <c r="K173" s="50"/>
      <c r="L173" s="68">
        <f>(L21+L37+L54+L71+L87+L105+L122+L140+L157+L172)/(IF(L21=0,0,1)+IF(L37=0,0,1)+IF(L54=0,0,1)+IF(L71=0,0,1)+IF(L87=0,0,1)+IF(L105=0,0,1)+IF(L122=0,0,1)+IF(L140=0,0,1)+IF(L157=0,0,1)+IF(L172=0,0,1))</f>
        <v>183.083</v>
      </c>
    </row>
    <row r="180" spans="7:8" x14ac:dyDescent="0.2">
      <c r="H180" s="67"/>
    </row>
    <row r="181" spans="7:8" x14ac:dyDescent="0.2">
      <c r="G181" s="67"/>
    </row>
  </sheetData>
  <mergeCells count="14">
    <mergeCell ref="C1:E1"/>
    <mergeCell ref="H1:K1"/>
    <mergeCell ref="H2:K2"/>
    <mergeCell ref="C21:D21"/>
    <mergeCell ref="C37:D37"/>
    <mergeCell ref="C140:D140"/>
    <mergeCell ref="C157:D157"/>
    <mergeCell ref="C172:D172"/>
    <mergeCell ref="C173:E173"/>
    <mergeCell ref="C54:D54"/>
    <mergeCell ref="C71:D71"/>
    <mergeCell ref="C87:D87"/>
    <mergeCell ref="C105:D105"/>
    <mergeCell ref="C122:D1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revision>1</cp:revision>
  <cp:lastPrinted>2025-09-07T07:53:58Z</cp:lastPrinted>
  <dcterms:created xsi:type="dcterms:W3CDTF">2022-05-16T14:23:56Z</dcterms:created>
  <dcterms:modified xsi:type="dcterms:W3CDTF">2025-09-07T08:15:28Z</dcterms:modified>
</cp:coreProperties>
</file>